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9900" windowHeight="1380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K6" i="1" l="1"/>
  <c r="K7" i="1"/>
  <c r="K8" i="1"/>
  <c r="K9" i="1"/>
  <c r="K10" i="1"/>
  <c r="K3" i="1"/>
  <c r="K4" i="1"/>
  <c r="K5" i="1"/>
  <c r="K11" i="1"/>
  <c r="K12" i="1"/>
  <c r="K13" i="1"/>
  <c r="K14" i="1"/>
  <c r="K15" i="1" l="1"/>
  <c r="K16" i="1"/>
  <c r="K17" i="1"/>
  <c r="K18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19" i="1"/>
  <c r="K44" i="1" l="1"/>
  <c r="M44" i="1" s="1"/>
</calcChain>
</file>

<file path=xl/sharedStrings.xml><?xml version="1.0" encoding="utf-8"?>
<sst xmlns="http://schemas.openxmlformats.org/spreadsheetml/2006/main" count="334" uniqueCount="200">
  <si>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</si>
  <si>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</si>
  <si>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</si>
  <si>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</si>
  <si>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</si>
  <si>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</si>
  <si>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</si>
  <si>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</si>
  <si>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</si>
  <si>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</si>
  <si>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</si>
  <si>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</si>
  <si>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</si>
  <si>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</si>
  <si>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</si>
  <si>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</si>
  <si>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</si>
  <si>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</si>
  <si>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</si>
  <si>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</si>
  <si>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</si>
  <si>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</si>
  <si>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</si>
  <si>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</si>
  <si>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</si>
  <si>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</si>
  <si>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</si>
  <si>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</si>
  <si>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</si>
  <si>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</si>
  <si>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</si>
  <si>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</si>
  <si>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</si>
  <si>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</si>
  <si>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</si>
  <si>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</si>
  <si>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</si>
  <si>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</si>
  <si>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</si>
  <si>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</si>
  <si>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R41</t>
  </si>
  <si>
    <t>R42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</si>
  <si>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</si>
  <si>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</si>
  <si>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</si>
  <si>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</si>
  <si>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</si>
  <si>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</si>
  <si>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</si>
  <si>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</si>
  <si>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</si>
  <si>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</si>
  <si>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</si>
  <si>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</si>
  <si>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</si>
  <si>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</si>
  <si>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</si>
  <si>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</si>
  <si>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</si>
  <si>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</si>
  <si>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</si>
  <si>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</si>
  <si>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</si>
  <si>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</si>
  <si>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</si>
  <si>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</si>
  <si>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</si>
  <si>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</si>
  <si>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</si>
  <si>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</si>
  <si>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</si>
  <si>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</si>
  <si>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</si>
  <si>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</si>
  <si>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</si>
  <si>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</si>
  <si>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1k</t>
  </si>
  <si>
    <t>R43</t>
  </si>
  <si>
    <t>R44</t>
  </si>
  <si>
    <t>R45</t>
  </si>
  <si>
    <t>R46</t>
  </si>
  <si>
    <t>R47</t>
  </si>
  <si>
    <t>R48</t>
  </si>
  <si>
    <t>R49</t>
  </si>
  <si>
    <t>R50</t>
  </si>
  <si>
    <t>R51</t>
  </si>
  <si>
    <t>R52</t>
  </si>
  <si>
    <t>R53</t>
  </si>
  <si>
    <t>10k</t>
  </si>
  <si>
    <t>X1</t>
  </si>
  <si>
    <t>100n</t>
  </si>
  <si>
    <t>SW</t>
  </si>
  <si>
    <t>tact</t>
  </si>
  <si>
    <t>10u</t>
  </si>
  <si>
    <t>Q1</t>
  </si>
  <si>
    <t>Q2</t>
  </si>
  <si>
    <t>Q3</t>
  </si>
  <si>
    <t>Q4</t>
  </si>
  <si>
    <t>Q5</t>
  </si>
  <si>
    <t>Q6</t>
  </si>
  <si>
    <t>Q7</t>
  </si>
  <si>
    <t>D1</t>
  </si>
  <si>
    <t>D2</t>
  </si>
  <si>
    <t>D3</t>
  </si>
  <si>
    <t>D4</t>
  </si>
  <si>
    <t>D5</t>
  </si>
  <si>
    <t>10K</t>
  </si>
  <si>
    <t>U1</t>
  </si>
  <si>
    <t>U2</t>
  </si>
  <si>
    <t>U3</t>
  </si>
  <si>
    <t>U4</t>
  </si>
  <si>
    <t>U5</t>
  </si>
  <si>
    <t>100K</t>
  </si>
  <si>
    <t>2,7K</t>
  </si>
  <si>
    <t>R54</t>
  </si>
  <si>
    <t>L1</t>
  </si>
  <si>
    <t>680UH</t>
  </si>
  <si>
    <t>1K</t>
  </si>
  <si>
    <t>ZÖLD</t>
  </si>
  <si>
    <t>3,9K</t>
  </si>
  <si>
    <t>2,2K</t>
  </si>
  <si>
    <t>2,2k</t>
  </si>
  <si>
    <t>2N2222</t>
  </si>
  <si>
    <t>MMBT3906</t>
  </si>
  <si>
    <t>12MHz</t>
  </si>
  <si>
    <t>U6</t>
  </si>
  <si>
    <t>U7</t>
  </si>
  <si>
    <t>U8</t>
  </si>
  <si>
    <t>U9</t>
  </si>
  <si>
    <t>U10</t>
  </si>
  <si>
    <t>MCP601</t>
  </si>
  <si>
    <t>FDC6420C</t>
  </si>
  <si>
    <t>MCP1727</t>
  </si>
  <si>
    <t>U11</t>
  </si>
  <si>
    <t>U12</t>
  </si>
  <si>
    <t>74AHC1G125</t>
  </si>
  <si>
    <t>74LVC1T45</t>
  </si>
  <si>
    <t>MCP1525</t>
  </si>
  <si>
    <t>J1</t>
  </si>
  <si>
    <t>miniUSB</t>
  </si>
  <si>
    <t>1u</t>
  </si>
  <si>
    <t>200k</t>
  </si>
  <si>
    <t>27p</t>
  </si>
  <si>
    <t>R55</t>
  </si>
  <si>
    <t>R56</t>
  </si>
  <si>
    <t>R57</t>
  </si>
  <si>
    <t>R58</t>
  </si>
  <si>
    <t>R59</t>
  </si>
  <si>
    <t>R60</t>
  </si>
  <si>
    <t>R61</t>
  </si>
  <si>
    <t>R62</t>
  </si>
  <si>
    <t>47p</t>
  </si>
  <si>
    <t>PTC1</t>
  </si>
  <si>
    <t>PTC2</t>
  </si>
  <si>
    <t>PTC3</t>
  </si>
  <si>
    <t>PTC4</t>
  </si>
  <si>
    <t>500mA</t>
  </si>
  <si>
    <t>50mA</t>
  </si>
  <si>
    <t>ZXTP25020</t>
  </si>
  <si>
    <t>2K 1%</t>
  </si>
  <si>
    <t>4,7K</t>
  </si>
  <si>
    <t>TR1</t>
  </si>
  <si>
    <t>TR2</t>
  </si>
  <si>
    <t>TR3</t>
  </si>
  <si>
    <t>5,1V</t>
  </si>
  <si>
    <t>KÉK</t>
  </si>
  <si>
    <t>DUAL</t>
  </si>
  <si>
    <t>ZHCS1000</t>
  </si>
  <si>
    <t>IRLML6402</t>
  </si>
  <si>
    <t>MMBT3904</t>
  </si>
  <si>
    <t>BAT54</t>
  </si>
  <si>
    <t>DB</t>
  </si>
  <si>
    <t>200K</t>
  </si>
  <si>
    <t>10n</t>
  </si>
  <si>
    <t>C</t>
  </si>
  <si>
    <t>db</t>
  </si>
  <si>
    <t>2,2u</t>
  </si>
  <si>
    <t>47u</t>
  </si>
  <si>
    <t>ár</t>
  </si>
  <si>
    <t>kód</t>
  </si>
  <si>
    <t>Doboz</t>
  </si>
  <si>
    <t>Hammond1511</t>
  </si>
  <si>
    <t>PIC24FJ256GB106</t>
  </si>
  <si>
    <t>MIC10590</t>
  </si>
  <si>
    <t>MIC1615</t>
  </si>
  <si>
    <t>MIC8142</t>
  </si>
  <si>
    <t>MIC1829</t>
  </si>
  <si>
    <t>HQ</t>
  </si>
  <si>
    <t>1SMA5918BT3G</t>
  </si>
  <si>
    <t>AT25DF041A</t>
  </si>
  <si>
    <t>25LC256</t>
  </si>
  <si>
    <t>Chipcad</t>
  </si>
  <si>
    <t>pbss5220</t>
  </si>
  <si>
    <t>Lomex</t>
  </si>
  <si>
    <t>ss14</t>
  </si>
  <si>
    <t>Buttó:</t>
  </si>
  <si>
    <t>1db</t>
  </si>
  <si>
    <t>R</t>
  </si>
  <si>
    <t>Farnell</t>
  </si>
  <si>
    <t>0805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</si>
</sst>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Fill="1"/>
    <xf numFmtId="0" fontId="2" fillId="0" borderId="0" xfId="1" applyFont="1" applyFill="1"/>
    <xf numFmtId="0" fontId="2" fillId="0" borderId="0" xfId="0" applyFont="1" applyFill="1" applyAlignment="1">
      <alignment horizontal="right"/>
    </xf>
    <xf numFmtId="0" fontId="2" fillId="0" borderId="0" xfId="0" quotePrefix="1" applyFont="1" applyFill="1"/>
    <xf numFmtId="0" fontId="2" fillId="0" borderId="0" xfId="0" quotePrefix="1" applyFont="1"/>
    <xf numFmtId="0" fontId="2" fillId="0" borderId="0" xfId="1" applyFont="1" applyFill="1" applyAlignment="1">
      <alignment horizontal="right"/>
    </xf>
    <xf numFmtId="0" fontId="2" fillId="0" borderId="0" xfId="0" quotePrefix="1" applyFont="1" applyAlignment="1">
      <alignment horizontal="right"/>
    </xf>
  </cellXfs>
  <cellStyles count="2">
    <cellStyle name="Jó" xfId="1" builtinId="26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84"/>
  <sheetViews>
    <sheetView tabSelected="1" workbookViewId="0">
      <selection activeCell="J11" sqref="J11"/>
    </sheetView>
  </sheetViews>
  <sheetFormatPr defaultRowHeight="15" x14ac:dyDescent="0.25"/>
  <cols>
    <col min="1" max="1" width="9.140625" style="2"/>
    <col min="2" max="2" width="9.140625" style="3"/>
    <col min="3" max="3" width="4.28515625" style="2" customWidth="1"/>
    <col min="4" max="4" width="9.140625" style="2"/>
    <col min="5" max="5" width="9.140625" style="3"/>
    <col min="6" max="6" width="3.42578125" style="2" customWidth="1"/>
    <col min="7" max="7" width="9.140625" style="2"/>
    <col min="8" max="8" width="16.28515625" style="2" customWidth="1"/>
    <col min="9" max="9" width="11.28515625" style="2" customWidth="1"/>
    <col min="10" max="10" width="9.140625" style="2"/>
    <col min="11" max="11" width="10.140625" style="2" customWidth="1"/>
    <col min="12" max="13" width="9.140625" style="2"/>
    <col min="14" max="14" width="10.42578125" style="2" customWidth="1"/>
    <col min="15" max="16384" width="9.140625" style="2"/>
  </cols>
  <sheetData>
    <row r="2" spans="1:13" x14ac:dyDescent="0.25">
      <c r="I2" s="2" t="s">
        <v>175</v>
      </c>
      <c r="J2" s="2" t="s">
        <v>178</v>
      </c>
      <c r="L2" s="2" t="s">
        <v>179</v>
      </c>
    </row>
    <row r="3" spans="1:13" x14ac:dyDescent="0.25">
      <c r="A3" s="2" t="s">
        <v>0</v>
      </c>
      <c r="B3" s="3" t="s">
        <v>88</v>
      </c>
      <c r="D3" s="2" t="s">
        <v>42</v>
      </c>
      <c r="E3" s="3">
        <v>10</v>
      </c>
      <c r="G3" s="2" t="s">
        <v>89</v>
      </c>
      <c r="H3" s="4" t="s">
        <v>124</v>
      </c>
      <c r="I3" s="4">
        <v>1</v>
      </c>
      <c r="J3" s="5">
        <v>40</v>
      </c>
      <c r="K3" s="2">
        <f t="shared" ref="K3:K14" si="0">+J3*I3</f>
        <v>40</v>
      </c>
      <c r="M3" s="2" t="s">
        <v>191</v>
      </c>
    </row>
    <row r="4" spans="1:13" x14ac:dyDescent="0.25">
      <c r="A4" s="2" t="s">
        <v>1</v>
      </c>
      <c r="B4" s="3">
        <v>330</v>
      </c>
      <c r="D4" s="2" t="s">
        <v>43</v>
      </c>
      <c r="E4" s="3">
        <v>1</v>
      </c>
      <c r="G4" s="2" t="s">
        <v>138</v>
      </c>
      <c r="H4" s="4" t="s">
        <v>139</v>
      </c>
      <c r="I4" s="4">
        <v>1</v>
      </c>
      <c r="J4" s="5">
        <v>55</v>
      </c>
      <c r="K4" s="2">
        <f t="shared" si="0"/>
        <v>55</v>
      </c>
      <c r="M4" s="2" t="s">
        <v>191</v>
      </c>
    </row>
    <row r="5" spans="1:13" x14ac:dyDescent="0.25">
      <c r="A5" s="2" t="s">
        <v>2</v>
      </c>
      <c r="B5" s="3" t="s">
        <v>141</v>
      </c>
      <c r="D5" s="2" t="s">
        <v>44</v>
      </c>
      <c r="E5" s="3">
        <v>0.1</v>
      </c>
      <c r="G5" s="2" t="s">
        <v>91</v>
      </c>
      <c r="H5" s="4" t="s">
        <v>92</v>
      </c>
      <c r="I5" s="4">
        <v>1</v>
      </c>
      <c r="J5" s="4"/>
      <c r="K5" s="2">
        <f t="shared" si="0"/>
        <v>0</v>
      </c>
    </row>
    <row r="6" spans="1:13" x14ac:dyDescent="0.25">
      <c r="A6" s="2" t="s">
        <v>3</v>
      </c>
      <c r="B6" s="3" t="s">
        <v>141</v>
      </c>
      <c r="D6" s="2" t="s">
        <v>45</v>
      </c>
      <c r="E6" s="3" t="s">
        <v>142</v>
      </c>
      <c r="H6" s="4"/>
      <c r="I6" s="4"/>
      <c r="J6" s="4"/>
      <c r="K6" s="2">
        <f t="shared" si="0"/>
        <v>0</v>
      </c>
    </row>
    <row r="7" spans="1:13" x14ac:dyDescent="0.25">
      <c r="A7" s="2" t="s">
        <v>4</v>
      </c>
      <c r="B7" s="3">
        <v>330</v>
      </c>
      <c r="D7" s="2" t="s">
        <v>46</v>
      </c>
      <c r="E7" s="3" t="s">
        <v>142</v>
      </c>
      <c r="G7" s="2" t="s">
        <v>152</v>
      </c>
      <c r="H7" s="4" t="s">
        <v>156</v>
      </c>
      <c r="I7" s="4">
        <v>1</v>
      </c>
      <c r="J7" s="5">
        <v>106</v>
      </c>
      <c r="K7" s="2">
        <f t="shared" si="0"/>
        <v>106</v>
      </c>
      <c r="L7" s="2">
        <v>1345918</v>
      </c>
      <c r="M7" s="2" t="s">
        <v>198</v>
      </c>
    </row>
    <row r="8" spans="1:13" x14ac:dyDescent="0.25">
      <c r="A8" s="2" t="s">
        <v>5</v>
      </c>
      <c r="B8" s="3" t="s">
        <v>88</v>
      </c>
      <c r="D8" s="2" t="s">
        <v>47</v>
      </c>
      <c r="E8" s="3">
        <v>1</v>
      </c>
      <c r="G8" s="2" t="s">
        <v>153</v>
      </c>
      <c r="H8" s="4" t="s">
        <v>157</v>
      </c>
      <c r="I8" s="4">
        <v>3</v>
      </c>
      <c r="J8" s="5">
        <v>106</v>
      </c>
      <c r="K8" s="2">
        <f t="shared" si="0"/>
        <v>318</v>
      </c>
      <c r="L8" s="2">
        <v>1345915</v>
      </c>
      <c r="M8" s="2" t="s">
        <v>198</v>
      </c>
    </row>
    <row r="9" spans="1:13" x14ac:dyDescent="0.25">
      <c r="A9" s="2" t="s">
        <v>6</v>
      </c>
      <c r="B9" s="3" t="s">
        <v>76</v>
      </c>
      <c r="D9" s="2" t="s">
        <v>48</v>
      </c>
      <c r="E9" s="3">
        <v>1</v>
      </c>
      <c r="G9" s="2" t="s">
        <v>154</v>
      </c>
      <c r="H9" s="4" t="s">
        <v>157</v>
      </c>
      <c r="I9" s="4"/>
      <c r="J9" s="4"/>
      <c r="K9" s="2">
        <f t="shared" si="0"/>
        <v>0</v>
      </c>
    </row>
    <row r="10" spans="1:13" x14ac:dyDescent="0.25">
      <c r="A10" s="2" t="s">
        <v>7</v>
      </c>
      <c r="B10" s="3" t="s">
        <v>88</v>
      </c>
      <c r="D10" s="2" t="s">
        <v>49</v>
      </c>
      <c r="E10" s="3">
        <v>0.1</v>
      </c>
      <c r="G10" s="2" t="s">
        <v>155</v>
      </c>
      <c r="H10" s="4" t="s">
        <v>157</v>
      </c>
      <c r="I10" s="4"/>
      <c r="J10" s="4"/>
      <c r="K10" s="2">
        <f t="shared" si="0"/>
        <v>0</v>
      </c>
    </row>
    <row r="11" spans="1:13" x14ac:dyDescent="0.25">
      <c r="A11" s="2" t="s">
        <v>8</v>
      </c>
      <c r="B11" s="3" t="s">
        <v>106</v>
      </c>
      <c r="D11" s="2" t="s">
        <v>50</v>
      </c>
      <c r="E11" s="3">
        <v>2.2000000000000002</v>
      </c>
      <c r="H11" s="4"/>
      <c r="I11" s="4"/>
      <c r="J11" s="4"/>
      <c r="K11" s="2">
        <f t="shared" si="0"/>
        <v>0</v>
      </c>
    </row>
    <row r="12" spans="1:13" x14ac:dyDescent="0.25">
      <c r="A12" s="2" t="s">
        <v>9</v>
      </c>
      <c r="B12" s="3" t="s">
        <v>106</v>
      </c>
      <c r="D12" s="2" t="s">
        <v>51</v>
      </c>
      <c r="E12" s="3">
        <v>10</v>
      </c>
      <c r="G12" s="2" t="s">
        <v>161</v>
      </c>
      <c r="H12" s="4" t="s">
        <v>164</v>
      </c>
      <c r="I12" s="4"/>
      <c r="J12" s="4"/>
      <c r="K12" s="2">
        <f t="shared" si="0"/>
        <v>0</v>
      </c>
    </row>
    <row r="13" spans="1:13" x14ac:dyDescent="0.25">
      <c r="A13" s="2" t="s">
        <v>10</v>
      </c>
      <c r="B13" s="3">
        <v>0</v>
      </c>
      <c r="D13" s="2" t="s">
        <v>52</v>
      </c>
      <c r="E13" s="3">
        <v>10</v>
      </c>
      <c r="G13" s="2" t="s">
        <v>162</v>
      </c>
      <c r="H13" s="4" t="s">
        <v>164</v>
      </c>
      <c r="I13" s="4"/>
      <c r="J13" s="4"/>
      <c r="K13" s="2">
        <f t="shared" si="0"/>
        <v>0</v>
      </c>
    </row>
    <row r="14" spans="1:13" x14ac:dyDescent="0.25">
      <c r="A14" s="2" t="s">
        <v>11</v>
      </c>
      <c r="B14" s="3" t="s">
        <v>106</v>
      </c>
      <c r="D14" s="2" t="s">
        <v>53</v>
      </c>
      <c r="E14" s="3">
        <v>0.1</v>
      </c>
      <c r="G14" s="2" t="s">
        <v>163</v>
      </c>
      <c r="H14" s="4" t="s">
        <v>164</v>
      </c>
      <c r="I14" s="4"/>
      <c r="J14" s="5"/>
      <c r="K14" s="2">
        <f t="shared" si="0"/>
        <v>0</v>
      </c>
    </row>
    <row r="15" spans="1:13" x14ac:dyDescent="0.25">
      <c r="A15" s="2" t="s">
        <v>12</v>
      </c>
      <c r="B15" s="3" t="s">
        <v>106</v>
      </c>
      <c r="D15" s="2" t="s">
        <v>54</v>
      </c>
      <c r="E15" s="3">
        <v>0.1</v>
      </c>
      <c r="H15" s="4" t="s">
        <v>188</v>
      </c>
      <c r="I15" s="4">
        <v>3</v>
      </c>
      <c r="J15" s="5">
        <v>63</v>
      </c>
      <c r="K15" s="2">
        <f t="shared" ref="K15:K18" si="1">+J15*I15</f>
        <v>189</v>
      </c>
      <c r="L15" s="2">
        <v>1431140</v>
      </c>
      <c r="M15" s="2" t="s">
        <v>198</v>
      </c>
    </row>
    <row r="16" spans="1:13" x14ac:dyDescent="0.25">
      <c r="A16" s="2" t="s">
        <v>13</v>
      </c>
      <c r="B16" s="3" t="s">
        <v>113</v>
      </c>
      <c r="D16" s="2" t="s">
        <v>55</v>
      </c>
      <c r="E16" s="3">
        <v>0.1</v>
      </c>
      <c r="G16" s="4" t="s">
        <v>94</v>
      </c>
      <c r="H16" s="4" t="s">
        <v>168</v>
      </c>
      <c r="I16" s="4">
        <v>1</v>
      </c>
      <c r="J16" s="5">
        <v>60</v>
      </c>
      <c r="K16" s="2">
        <f t="shared" si="1"/>
        <v>60</v>
      </c>
      <c r="M16" s="2" t="s">
        <v>187</v>
      </c>
    </row>
    <row r="17" spans="1:13" x14ac:dyDescent="0.25">
      <c r="A17" s="2" t="s">
        <v>14</v>
      </c>
      <c r="B17" s="3" t="s">
        <v>106</v>
      </c>
      <c r="D17" s="2" t="s">
        <v>56</v>
      </c>
      <c r="E17" s="3">
        <v>2.2000000000000002</v>
      </c>
      <c r="G17" s="4" t="s">
        <v>95</v>
      </c>
      <c r="H17" s="4" t="s">
        <v>169</v>
      </c>
      <c r="I17" s="4">
        <v>3</v>
      </c>
      <c r="J17" s="5">
        <v>9</v>
      </c>
      <c r="K17" s="2">
        <f t="shared" si="1"/>
        <v>27</v>
      </c>
      <c r="M17" s="2" t="s">
        <v>187</v>
      </c>
    </row>
    <row r="18" spans="1:13" x14ac:dyDescent="0.25">
      <c r="A18" s="2" t="s">
        <v>15</v>
      </c>
      <c r="B18" s="3">
        <v>100</v>
      </c>
      <c r="D18" s="2" t="s">
        <v>57</v>
      </c>
      <c r="E18" s="3">
        <v>0.1</v>
      </c>
      <c r="G18" s="4" t="s">
        <v>96</v>
      </c>
      <c r="H18" s="4" t="s">
        <v>122</v>
      </c>
      <c r="I18" s="4">
        <v>1</v>
      </c>
      <c r="J18" s="5">
        <v>12</v>
      </c>
      <c r="K18" s="2">
        <f t="shared" si="1"/>
        <v>12</v>
      </c>
      <c r="M18" s="2" t="s">
        <v>187</v>
      </c>
    </row>
    <row r="19" spans="1:13" x14ac:dyDescent="0.25">
      <c r="A19" s="2" t="s">
        <v>16</v>
      </c>
      <c r="B19" s="3" t="s">
        <v>113</v>
      </c>
      <c r="D19" s="2" t="s">
        <v>58</v>
      </c>
      <c r="E19" s="3">
        <v>0.01</v>
      </c>
      <c r="G19" s="4" t="s">
        <v>97</v>
      </c>
      <c r="H19" s="4" t="s">
        <v>158</v>
      </c>
      <c r="I19" s="4">
        <v>1</v>
      </c>
      <c r="J19" s="5">
        <v>55</v>
      </c>
      <c r="K19" s="2">
        <f>+J19*I19</f>
        <v>55</v>
      </c>
      <c r="L19" s="2">
        <v>1471185</v>
      </c>
      <c r="M19" s="2" t="s">
        <v>192</v>
      </c>
    </row>
    <row r="20" spans="1:13" x14ac:dyDescent="0.25">
      <c r="A20" s="2" t="s">
        <v>17</v>
      </c>
      <c r="B20" s="3" t="s">
        <v>117</v>
      </c>
      <c r="D20" s="2" t="s">
        <v>59</v>
      </c>
      <c r="E20" s="3">
        <v>10</v>
      </c>
      <c r="G20" s="4" t="s">
        <v>98</v>
      </c>
      <c r="H20" s="4" t="s">
        <v>169</v>
      </c>
      <c r="I20" s="4"/>
      <c r="J20" s="4"/>
      <c r="K20" s="2">
        <f t="shared" ref="K20:K43" si="2">+J20*I20</f>
        <v>0</v>
      </c>
    </row>
    <row r="21" spans="1:13" x14ac:dyDescent="0.25">
      <c r="A21" s="2" t="s">
        <v>18</v>
      </c>
      <c r="B21" s="3" t="s">
        <v>141</v>
      </c>
      <c r="D21" s="2" t="s">
        <v>60</v>
      </c>
      <c r="E21" s="3">
        <v>0.1</v>
      </c>
      <c r="G21" s="4" t="s">
        <v>99</v>
      </c>
      <c r="H21" s="4" t="s">
        <v>123</v>
      </c>
      <c r="I21" s="4">
        <v>1</v>
      </c>
      <c r="J21" s="5">
        <v>10</v>
      </c>
      <c r="K21" s="2">
        <f t="shared" si="2"/>
        <v>10</v>
      </c>
      <c r="M21" s="2" t="s">
        <v>187</v>
      </c>
    </row>
    <row r="22" spans="1:13" x14ac:dyDescent="0.25">
      <c r="A22" s="2" t="s">
        <v>19</v>
      </c>
      <c r="B22" s="3" t="s">
        <v>119</v>
      </c>
      <c r="D22" s="2" t="s">
        <v>61</v>
      </c>
      <c r="E22" s="3">
        <v>0.1</v>
      </c>
      <c r="G22" s="4" t="s">
        <v>100</v>
      </c>
      <c r="H22" s="4" t="s">
        <v>169</v>
      </c>
      <c r="I22" s="4"/>
      <c r="J22" s="4"/>
      <c r="K22" s="2">
        <f t="shared" si="2"/>
        <v>0</v>
      </c>
    </row>
    <row r="23" spans="1:13" x14ac:dyDescent="0.25">
      <c r="A23" s="2" t="s">
        <v>20</v>
      </c>
      <c r="B23" s="3" t="s">
        <v>106</v>
      </c>
      <c r="D23" s="2" t="s">
        <v>62</v>
      </c>
      <c r="E23" s="3">
        <v>0.1</v>
      </c>
      <c r="G23" s="4"/>
      <c r="H23" s="4"/>
      <c r="I23" s="4"/>
      <c r="J23" s="4"/>
      <c r="K23" s="2">
        <f t="shared" si="2"/>
        <v>0</v>
      </c>
    </row>
    <row r="24" spans="1:13" x14ac:dyDescent="0.25">
      <c r="A24" s="2" t="s">
        <v>21</v>
      </c>
      <c r="B24" s="3" t="s">
        <v>121</v>
      </c>
      <c r="D24" s="2" t="s">
        <v>63</v>
      </c>
      <c r="E24" s="3" t="s">
        <v>151</v>
      </c>
      <c r="G24" s="4" t="s">
        <v>101</v>
      </c>
      <c r="H24" s="4" t="s">
        <v>167</v>
      </c>
      <c r="I24" s="4">
        <v>1</v>
      </c>
      <c r="J24" s="5">
        <v>13</v>
      </c>
      <c r="K24" s="2">
        <f t="shared" si="2"/>
        <v>13</v>
      </c>
      <c r="L24" s="2" t="s">
        <v>194</v>
      </c>
      <c r="M24" s="2" t="s">
        <v>187</v>
      </c>
    </row>
    <row r="25" spans="1:13" x14ac:dyDescent="0.25">
      <c r="A25" s="2" t="s">
        <v>22</v>
      </c>
      <c r="B25" s="3" t="s">
        <v>117</v>
      </c>
      <c r="D25" s="2" t="s">
        <v>64</v>
      </c>
      <c r="E25" s="3">
        <v>47</v>
      </c>
      <c r="G25" s="4" t="s">
        <v>102</v>
      </c>
      <c r="H25" s="4" t="s">
        <v>118</v>
      </c>
      <c r="I25" s="4">
        <v>1</v>
      </c>
      <c r="J25" s="4">
        <v>0</v>
      </c>
      <c r="K25" s="2">
        <f t="shared" si="2"/>
        <v>0</v>
      </c>
    </row>
    <row r="26" spans="1:13" x14ac:dyDescent="0.25">
      <c r="A26" s="2" t="s">
        <v>23</v>
      </c>
      <c r="B26" s="3">
        <v>330</v>
      </c>
      <c r="D26" s="2" t="s">
        <v>65</v>
      </c>
      <c r="E26" s="3">
        <v>0.1</v>
      </c>
      <c r="G26" s="4" t="s">
        <v>103</v>
      </c>
      <c r="H26" s="4" t="s">
        <v>170</v>
      </c>
      <c r="I26" s="4">
        <v>1</v>
      </c>
      <c r="J26" s="4">
        <v>0</v>
      </c>
      <c r="K26" s="2">
        <f t="shared" si="2"/>
        <v>0</v>
      </c>
    </row>
    <row r="27" spans="1:13" x14ac:dyDescent="0.25">
      <c r="A27" s="2" t="s">
        <v>24</v>
      </c>
      <c r="B27" s="3" t="s">
        <v>121</v>
      </c>
      <c r="D27" s="2" t="s">
        <v>66</v>
      </c>
      <c r="E27" s="3">
        <v>0.1</v>
      </c>
      <c r="G27" s="4" t="s">
        <v>104</v>
      </c>
      <c r="H27" s="4" t="s">
        <v>166</v>
      </c>
      <c r="I27" s="4">
        <v>1</v>
      </c>
      <c r="J27" s="4">
        <v>0</v>
      </c>
      <c r="K27" s="2">
        <f t="shared" si="2"/>
        <v>0</v>
      </c>
    </row>
    <row r="28" spans="1:13" x14ac:dyDescent="0.25">
      <c r="A28" s="2" t="s">
        <v>25</v>
      </c>
      <c r="B28" s="3">
        <v>100</v>
      </c>
      <c r="D28" s="2" t="s">
        <v>67</v>
      </c>
      <c r="E28" s="3">
        <v>0.1</v>
      </c>
      <c r="G28" s="4" t="s">
        <v>105</v>
      </c>
      <c r="H28" s="4" t="s">
        <v>165</v>
      </c>
      <c r="I28" s="4">
        <v>1</v>
      </c>
      <c r="J28" s="4">
        <v>0</v>
      </c>
      <c r="K28" s="2">
        <f t="shared" si="2"/>
        <v>0</v>
      </c>
    </row>
    <row r="29" spans="1:13" x14ac:dyDescent="0.25">
      <c r="A29" s="2" t="s">
        <v>26</v>
      </c>
      <c r="B29" s="3" t="s">
        <v>88</v>
      </c>
      <c r="D29" s="2" t="s">
        <v>68</v>
      </c>
      <c r="E29" s="3">
        <v>1</v>
      </c>
      <c r="H29" s="4"/>
      <c r="I29" s="4"/>
      <c r="J29" s="4"/>
      <c r="K29" s="2">
        <f t="shared" si="2"/>
        <v>0</v>
      </c>
    </row>
    <row r="30" spans="1:13" x14ac:dyDescent="0.25">
      <c r="A30" s="2" t="s">
        <v>27</v>
      </c>
      <c r="B30" s="3" t="s">
        <v>88</v>
      </c>
      <c r="D30" s="2" t="s">
        <v>69</v>
      </c>
      <c r="E30" s="3">
        <v>0.1</v>
      </c>
      <c r="G30" s="4" t="s">
        <v>115</v>
      </c>
      <c r="H30" s="4" t="s">
        <v>116</v>
      </c>
      <c r="I30" s="4">
        <v>1</v>
      </c>
      <c r="J30" s="5">
        <v>34</v>
      </c>
      <c r="K30" s="2">
        <f t="shared" si="2"/>
        <v>34</v>
      </c>
      <c r="L30" s="2" t="s">
        <v>193</v>
      </c>
    </row>
    <row r="31" spans="1:13" x14ac:dyDescent="0.25">
      <c r="A31" s="2" t="s">
        <v>28</v>
      </c>
      <c r="B31" s="3">
        <v>330</v>
      </c>
      <c r="D31" s="2" t="s">
        <v>70</v>
      </c>
      <c r="E31" s="3">
        <v>0.1</v>
      </c>
      <c r="G31" s="4" t="s">
        <v>180</v>
      </c>
      <c r="H31" s="4" t="s">
        <v>181</v>
      </c>
      <c r="I31" s="4">
        <v>1</v>
      </c>
      <c r="J31" s="5">
        <v>464</v>
      </c>
      <c r="K31" s="2">
        <f t="shared" si="2"/>
        <v>464</v>
      </c>
      <c r="L31" s="2">
        <v>1511153</v>
      </c>
      <c r="M31" s="2" t="s">
        <v>198</v>
      </c>
    </row>
    <row r="32" spans="1:13" x14ac:dyDescent="0.25">
      <c r="A32" s="2" t="s">
        <v>29</v>
      </c>
      <c r="B32" s="3">
        <v>330</v>
      </c>
      <c r="D32" s="2" t="s">
        <v>71</v>
      </c>
      <c r="E32" s="3">
        <v>0.1</v>
      </c>
      <c r="G32" s="4" t="s">
        <v>107</v>
      </c>
      <c r="H32" s="4" t="s">
        <v>182</v>
      </c>
      <c r="I32" s="4">
        <v>1</v>
      </c>
      <c r="J32" s="5">
        <v>1240</v>
      </c>
      <c r="K32" s="2">
        <f t="shared" si="2"/>
        <v>1240</v>
      </c>
      <c r="L32" s="2" t="s">
        <v>183</v>
      </c>
      <c r="M32" s="2" t="s">
        <v>191</v>
      </c>
    </row>
    <row r="33" spans="1:13" x14ac:dyDescent="0.25">
      <c r="A33" s="2" t="s">
        <v>30</v>
      </c>
      <c r="B33" s="3">
        <v>330</v>
      </c>
      <c r="D33" s="2" t="s">
        <v>72</v>
      </c>
      <c r="E33" s="3">
        <v>0.1</v>
      </c>
      <c r="G33" s="4" t="s">
        <v>108</v>
      </c>
      <c r="H33" s="4"/>
      <c r="I33" s="4"/>
      <c r="J33" s="4"/>
      <c r="K33" s="2">
        <f t="shared" si="2"/>
        <v>0</v>
      </c>
    </row>
    <row r="34" spans="1:13" x14ac:dyDescent="0.25">
      <c r="A34" s="2" t="s">
        <v>31</v>
      </c>
      <c r="B34" s="3" t="s">
        <v>106</v>
      </c>
      <c r="D34" s="2" t="s">
        <v>73</v>
      </c>
      <c r="E34" s="3">
        <v>0.1</v>
      </c>
      <c r="G34" s="4" t="s">
        <v>109</v>
      </c>
      <c r="H34" s="4" t="s">
        <v>189</v>
      </c>
      <c r="I34" s="4">
        <v>1</v>
      </c>
      <c r="J34" s="5">
        <v>285</v>
      </c>
      <c r="K34" s="2">
        <f t="shared" si="2"/>
        <v>285</v>
      </c>
      <c r="M34" s="2" t="s">
        <v>198</v>
      </c>
    </row>
    <row r="35" spans="1:13" x14ac:dyDescent="0.25">
      <c r="A35" s="2" t="s">
        <v>32</v>
      </c>
      <c r="B35" s="3" t="s">
        <v>120</v>
      </c>
      <c r="D35" s="2" t="s">
        <v>74</v>
      </c>
      <c r="E35" s="3">
        <v>0.1</v>
      </c>
      <c r="G35" s="2" t="s">
        <v>110</v>
      </c>
      <c r="H35" s="4" t="s">
        <v>190</v>
      </c>
      <c r="I35" s="4">
        <v>1</v>
      </c>
      <c r="J35" s="5">
        <v>170</v>
      </c>
      <c r="K35" s="2">
        <f t="shared" si="2"/>
        <v>170</v>
      </c>
      <c r="M35" s="2" t="s">
        <v>191</v>
      </c>
    </row>
    <row r="36" spans="1:13" x14ac:dyDescent="0.25">
      <c r="A36" s="2" t="s">
        <v>33</v>
      </c>
      <c r="B36" s="3" t="s">
        <v>121</v>
      </c>
      <c r="D36" s="2" t="s">
        <v>75</v>
      </c>
      <c r="E36" s="3">
        <v>0.1</v>
      </c>
      <c r="G36" s="2" t="s">
        <v>111</v>
      </c>
      <c r="H36" s="4" t="s">
        <v>130</v>
      </c>
      <c r="I36" s="4">
        <v>1</v>
      </c>
      <c r="J36" s="5">
        <v>88</v>
      </c>
      <c r="K36" s="2">
        <f t="shared" si="2"/>
        <v>88</v>
      </c>
      <c r="L36" s="2" t="s">
        <v>184</v>
      </c>
      <c r="M36" s="2" t="s">
        <v>191</v>
      </c>
    </row>
    <row r="37" spans="1:13" x14ac:dyDescent="0.25">
      <c r="A37" s="2" t="s">
        <v>34</v>
      </c>
      <c r="B37" s="3" t="s">
        <v>106</v>
      </c>
      <c r="G37" s="2" t="s">
        <v>125</v>
      </c>
      <c r="H37" s="4" t="s">
        <v>131</v>
      </c>
      <c r="I37" s="4">
        <v>1</v>
      </c>
      <c r="J37" s="5">
        <v>186</v>
      </c>
      <c r="K37" s="2">
        <f t="shared" si="2"/>
        <v>186</v>
      </c>
      <c r="L37" s="2">
        <v>1467968</v>
      </c>
      <c r="M37" s="2" t="s">
        <v>198</v>
      </c>
    </row>
    <row r="38" spans="1:13" x14ac:dyDescent="0.25">
      <c r="A38" s="2" t="s">
        <v>35</v>
      </c>
      <c r="B38" s="3" t="s">
        <v>160</v>
      </c>
      <c r="G38" s="2" t="s">
        <v>126</v>
      </c>
      <c r="H38" s="4" t="s">
        <v>132</v>
      </c>
      <c r="I38" s="4">
        <v>1</v>
      </c>
      <c r="J38" s="5">
        <v>187</v>
      </c>
      <c r="K38" s="2">
        <f t="shared" si="2"/>
        <v>187</v>
      </c>
      <c r="L38" s="2" t="s">
        <v>185</v>
      </c>
      <c r="M38" s="2" t="s">
        <v>191</v>
      </c>
    </row>
    <row r="39" spans="1:13" x14ac:dyDescent="0.25">
      <c r="A39" s="2" t="s">
        <v>36</v>
      </c>
      <c r="B39" s="3" t="s">
        <v>112</v>
      </c>
      <c r="G39" s="2" t="s">
        <v>127</v>
      </c>
      <c r="H39" s="4" t="s">
        <v>136</v>
      </c>
      <c r="I39" s="4"/>
      <c r="J39" s="4"/>
      <c r="K39" s="2">
        <f t="shared" si="2"/>
        <v>0</v>
      </c>
    </row>
    <row r="40" spans="1:13" x14ac:dyDescent="0.25">
      <c r="A40" s="2" t="s">
        <v>37</v>
      </c>
      <c r="B40" s="3" t="s">
        <v>106</v>
      </c>
      <c r="G40" s="2" t="s">
        <v>128</v>
      </c>
      <c r="H40" s="4" t="s">
        <v>136</v>
      </c>
      <c r="I40" s="4"/>
      <c r="J40" s="4"/>
      <c r="K40" s="2">
        <f t="shared" si="2"/>
        <v>0</v>
      </c>
    </row>
    <row r="41" spans="1:13" x14ac:dyDescent="0.25">
      <c r="A41" s="2" t="s">
        <v>38</v>
      </c>
      <c r="B41" s="3" t="s">
        <v>106</v>
      </c>
      <c r="G41" s="2" t="s">
        <v>129</v>
      </c>
      <c r="H41" s="4" t="s">
        <v>137</v>
      </c>
      <c r="I41" s="4">
        <v>1</v>
      </c>
      <c r="J41" s="5">
        <v>176</v>
      </c>
      <c r="K41" s="2">
        <f t="shared" si="2"/>
        <v>176</v>
      </c>
      <c r="L41" s="2" t="s">
        <v>186</v>
      </c>
      <c r="M41" s="2" t="s">
        <v>191</v>
      </c>
    </row>
    <row r="42" spans="1:13" x14ac:dyDescent="0.25">
      <c r="A42" s="2" t="s">
        <v>39</v>
      </c>
      <c r="B42" s="3" t="s">
        <v>159</v>
      </c>
      <c r="G42" s="2" t="s">
        <v>133</v>
      </c>
      <c r="H42" s="4" t="s">
        <v>136</v>
      </c>
      <c r="I42" s="4">
        <v>3</v>
      </c>
      <c r="J42" s="5">
        <v>106</v>
      </c>
      <c r="K42" s="2">
        <f t="shared" si="2"/>
        <v>318</v>
      </c>
      <c r="L42" s="2">
        <v>2134961</v>
      </c>
      <c r="M42" s="2" t="s">
        <v>198</v>
      </c>
    </row>
    <row r="43" spans="1:13" x14ac:dyDescent="0.25">
      <c r="A43" s="2" t="s">
        <v>40</v>
      </c>
      <c r="B43" s="3" t="s">
        <v>159</v>
      </c>
      <c r="G43" s="2" t="s">
        <v>134</v>
      </c>
      <c r="H43" s="4" t="s">
        <v>135</v>
      </c>
      <c r="I43" s="4">
        <v>1</v>
      </c>
      <c r="J43" s="5">
        <v>61</v>
      </c>
      <c r="K43" s="2">
        <f t="shared" si="2"/>
        <v>61</v>
      </c>
      <c r="L43" s="2">
        <v>1105921</v>
      </c>
      <c r="M43" s="2" t="s">
        <v>198</v>
      </c>
    </row>
    <row r="44" spans="1:13" x14ac:dyDescent="0.25">
      <c r="A44" s="2" t="s">
        <v>41</v>
      </c>
      <c r="B44" s="3">
        <v>100</v>
      </c>
      <c r="K44" s="2">
        <f>SUM(K3:K43)</f>
        <v>4094</v>
      </c>
      <c r="L44" s="2" t="s">
        <v>195</v>
      </c>
      <c r="M44" s="2">
        <f>+K44*1.27</f>
        <v>5199.38</v>
      </c>
    </row>
    <row r="45" spans="1:13" x14ac:dyDescent="0.25">
      <c r="A45" s="2" t="s">
        <v>77</v>
      </c>
      <c r="B45" s="3">
        <v>100</v>
      </c>
    </row>
    <row r="46" spans="1:13" x14ac:dyDescent="0.25">
      <c r="A46" s="2" t="s">
        <v>78</v>
      </c>
      <c r="B46" s="3">
        <v>330</v>
      </c>
    </row>
    <row r="47" spans="1:13" x14ac:dyDescent="0.25">
      <c r="A47" s="2" t="s">
        <v>79</v>
      </c>
      <c r="B47" s="3">
        <v>100</v>
      </c>
      <c r="G47" s="2" t="s">
        <v>197</v>
      </c>
      <c r="H47" s="2" t="s">
        <v>171</v>
      </c>
      <c r="J47" s="2" t="s">
        <v>174</v>
      </c>
      <c r="K47" s="2" t="s">
        <v>175</v>
      </c>
    </row>
    <row r="48" spans="1:13" x14ac:dyDescent="0.25">
      <c r="A48" s="2" t="s">
        <v>80</v>
      </c>
      <c r="B48" s="3">
        <v>330</v>
      </c>
      <c r="G48" s="9">
        <v>33</v>
      </c>
      <c r="H48" s="4">
        <v>1</v>
      </c>
      <c r="I48" s="10" t="s">
        <v>199</v>
      </c>
      <c r="J48" s="4" t="s">
        <v>173</v>
      </c>
      <c r="K48" s="4">
        <v>1</v>
      </c>
      <c r="L48" s="10" t="s">
        <v>199</v>
      </c>
    </row>
    <row r="49" spans="1:14" x14ac:dyDescent="0.25">
      <c r="A49" s="2" t="s">
        <v>81</v>
      </c>
      <c r="B49" s="3" t="s">
        <v>106</v>
      </c>
      <c r="G49" s="9">
        <v>100</v>
      </c>
      <c r="H49" s="4">
        <v>5</v>
      </c>
      <c r="I49" s="10" t="s">
        <v>199</v>
      </c>
      <c r="J49" s="4" t="s">
        <v>90</v>
      </c>
      <c r="K49" s="4">
        <v>19</v>
      </c>
      <c r="L49" s="10" t="s">
        <v>199</v>
      </c>
      <c r="M49" s="2">
        <v>1206</v>
      </c>
      <c r="N49" s="2" t="s">
        <v>196</v>
      </c>
    </row>
    <row r="50" spans="1:14" x14ac:dyDescent="0.25">
      <c r="A50" s="2" t="s">
        <v>82</v>
      </c>
      <c r="B50" s="3">
        <v>33</v>
      </c>
      <c r="G50" s="9">
        <v>330</v>
      </c>
      <c r="H50" s="4">
        <v>10</v>
      </c>
      <c r="I50" s="10" t="s">
        <v>199</v>
      </c>
      <c r="J50" s="4" t="s">
        <v>140</v>
      </c>
      <c r="K50" s="4">
        <v>4</v>
      </c>
      <c r="L50" s="2">
        <v>1206</v>
      </c>
      <c r="M50" s="10" t="s">
        <v>199</v>
      </c>
    </row>
    <row r="51" spans="1:14" x14ac:dyDescent="0.25">
      <c r="A51" s="2" t="s">
        <v>83</v>
      </c>
      <c r="B51" s="3" t="s">
        <v>160</v>
      </c>
      <c r="G51" s="9">
        <v>470</v>
      </c>
      <c r="H51" s="4">
        <v>1</v>
      </c>
      <c r="I51" s="10" t="s">
        <v>199</v>
      </c>
      <c r="J51" s="4" t="s">
        <v>176</v>
      </c>
      <c r="K51" s="4">
        <v>2</v>
      </c>
      <c r="L51" s="2">
        <v>1206</v>
      </c>
      <c r="M51" s="10" t="s">
        <v>199</v>
      </c>
    </row>
    <row r="52" spans="1:14" x14ac:dyDescent="0.25">
      <c r="A52" s="2" t="s">
        <v>84</v>
      </c>
      <c r="B52" s="3" t="s">
        <v>160</v>
      </c>
      <c r="G52" s="9" t="s">
        <v>117</v>
      </c>
      <c r="H52" s="4">
        <v>5</v>
      </c>
      <c r="I52" s="10" t="s">
        <v>199</v>
      </c>
      <c r="J52" s="4" t="s">
        <v>93</v>
      </c>
      <c r="K52" s="4">
        <v>4</v>
      </c>
      <c r="L52" s="2">
        <v>1206</v>
      </c>
    </row>
    <row r="53" spans="1:14" x14ac:dyDescent="0.25">
      <c r="A53" s="2" t="s">
        <v>85</v>
      </c>
      <c r="B53" s="3">
        <v>330</v>
      </c>
      <c r="G53" s="9" t="s">
        <v>106</v>
      </c>
      <c r="H53" s="4">
        <v>21</v>
      </c>
      <c r="I53" s="10" t="s">
        <v>199</v>
      </c>
      <c r="J53" s="4" t="s">
        <v>177</v>
      </c>
      <c r="K53" s="4">
        <v>1</v>
      </c>
      <c r="L53" s="10" t="s">
        <v>199</v>
      </c>
    </row>
    <row r="54" spans="1:14" x14ac:dyDescent="0.25">
      <c r="A54" s="2" t="s">
        <v>86</v>
      </c>
      <c r="B54" s="3">
        <v>330</v>
      </c>
      <c r="G54" s="9" t="s">
        <v>112</v>
      </c>
      <c r="H54" s="4">
        <v>1</v>
      </c>
      <c r="I54" s="10" t="s">
        <v>199</v>
      </c>
      <c r="J54" s="4" t="s">
        <v>142</v>
      </c>
      <c r="K54" s="4">
        <v>2</v>
      </c>
      <c r="L54" s="10" t="s">
        <v>199</v>
      </c>
    </row>
    <row r="55" spans="1:14" x14ac:dyDescent="0.25">
      <c r="A55" s="2" t="s">
        <v>87</v>
      </c>
      <c r="B55" s="3">
        <v>470</v>
      </c>
      <c r="G55" s="9" t="s">
        <v>120</v>
      </c>
      <c r="H55" s="4">
        <v>5</v>
      </c>
      <c r="I55" s="10" t="s">
        <v>199</v>
      </c>
      <c r="J55" s="4" t="s">
        <v>151</v>
      </c>
      <c r="K55" s="4">
        <v>1</v>
      </c>
      <c r="L55" s="10" t="s">
        <v>199</v>
      </c>
    </row>
    <row r="56" spans="1:14" x14ac:dyDescent="0.25">
      <c r="A56" s="2" t="s">
        <v>114</v>
      </c>
      <c r="B56" s="3" t="s">
        <v>117</v>
      </c>
      <c r="G56" s="9" t="s">
        <v>113</v>
      </c>
      <c r="H56" s="4">
        <v>2</v>
      </c>
      <c r="I56" s="10" t="s">
        <v>199</v>
      </c>
    </row>
    <row r="57" spans="1:14" x14ac:dyDescent="0.25">
      <c r="A57" s="2" t="s">
        <v>143</v>
      </c>
      <c r="B57" s="3" t="s">
        <v>120</v>
      </c>
      <c r="E57" s="6"/>
      <c r="G57" s="9" t="s">
        <v>159</v>
      </c>
      <c r="H57" s="4">
        <v>2</v>
      </c>
      <c r="I57" s="10" t="s">
        <v>199</v>
      </c>
    </row>
    <row r="58" spans="1:14" x14ac:dyDescent="0.25">
      <c r="A58" s="2" t="s">
        <v>144</v>
      </c>
      <c r="B58" s="3" t="s">
        <v>106</v>
      </c>
      <c r="E58" s="6"/>
      <c r="G58" s="6" t="s">
        <v>172</v>
      </c>
      <c r="H58" s="4">
        <v>3</v>
      </c>
      <c r="I58" s="10" t="s">
        <v>199</v>
      </c>
    </row>
    <row r="59" spans="1:14" x14ac:dyDescent="0.25">
      <c r="A59" s="2" t="s">
        <v>145</v>
      </c>
      <c r="B59" s="3" t="s">
        <v>106</v>
      </c>
      <c r="E59" s="6"/>
      <c r="G59" s="6" t="s">
        <v>119</v>
      </c>
      <c r="H59" s="4">
        <v>1</v>
      </c>
      <c r="I59" s="10" t="s">
        <v>199</v>
      </c>
    </row>
    <row r="60" spans="1:14" x14ac:dyDescent="0.25">
      <c r="A60" s="2" t="s">
        <v>146</v>
      </c>
      <c r="B60" s="3" t="s">
        <v>117</v>
      </c>
      <c r="E60" s="6"/>
      <c r="G60" s="9" t="s">
        <v>160</v>
      </c>
      <c r="H60" s="4">
        <v>3</v>
      </c>
      <c r="I60" s="10" t="s">
        <v>199</v>
      </c>
    </row>
    <row r="61" spans="1:14" x14ac:dyDescent="0.25">
      <c r="A61" s="2" t="s">
        <v>147</v>
      </c>
      <c r="B61" s="3">
        <v>0</v>
      </c>
      <c r="E61" s="6"/>
      <c r="F61" s="4"/>
      <c r="G61" s="4">
        <v>0</v>
      </c>
      <c r="H61" s="4">
        <v>10</v>
      </c>
      <c r="I61" s="2">
        <v>1206</v>
      </c>
    </row>
    <row r="62" spans="1:14" x14ac:dyDescent="0.25">
      <c r="A62" s="2" t="s">
        <v>148</v>
      </c>
      <c r="B62" s="3">
        <v>0</v>
      </c>
      <c r="E62" s="6"/>
      <c r="F62" s="4"/>
      <c r="G62" s="4">
        <v>0</v>
      </c>
      <c r="H62" s="4">
        <v>8</v>
      </c>
      <c r="I62" s="10" t="s">
        <v>199</v>
      </c>
    </row>
    <row r="63" spans="1:14" x14ac:dyDescent="0.25">
      <c r="A63" s="2" t="s">
        <v>149</v>
      </c>
      <c r="B63" s="3" t="s">
        <v>88</v>
      </c>
      <c r="E63" s="6"/>
      <c r="F63" s="4"/>
      <c r="G63" s="4"/>
      <c r="H63" s="7"/>
      <c r="I63" s="4"/>
      <c r="J63" s="4"/>
    </row>
    <row r="64" spans="1:14" x14ac:dyDescent="0.25">
      <c r="A64" s="2" t="s">
        <v>150</v>
      </c>
      <c r="B64" s="3" t="s">
        <v>88</v>
      </c>
      <c r="E64" s="6"/>
      <c r="F64" s="4"/>
      <c r="G64" s="4"/>
      <c r="H64" s="7"/>
      <c r="I64" s="4"/>
      <c r="J64" s="4"/>
    </row>
    <row r="65" spans="5:10" x14ac:dyDescent="0.25">
      <c r="E65" s="6"/>
      <c r="F65" s="4"/>
      <c r="G65" s="4"/>
      <c r="H65" s="7"/>
      <c r="I65" s="4"/>
      <c r="J65" s="4"/>
    </row>
    <row r="66" spans="5:10" x14ac:dyDescent="0.25">
      <c r="E66" s="6"/>
      <c r="F66" s="4"/>
      <c r="G66" s="4"/>
      <c r="H66" s="7"/>
      <c r="I66" s="4"/>
      <c r="J66" s="4"/>
    </row>
    <row r="67" spans="5:10" x14ac:dyDescent="0.25">
      <c r="E67" s="6"/>
      <c r="F67" s="4"/>
      <c r="G67" s="4"/>
      <c r="H67" s="7"/>
      <c r="I67" s="4"/>
      <c r="J67" s="4"/>
    </row>
    <row r="68" spans="5:10" x14ac:dyDescent="0.25">
      <c r="E68" s="6"/>
      <c r="F68" s="4"/>
      <c r="G68" s="4"/>
      <c r="H68" s="7"/>
      <c r="I68" s="4"/>
      <c r="J68" s="4"/>
    </row>
    <row r="69" spans="5:10" x14ac:dyDescent="0.25">
      <c r="E69" s="6"/>
      <c r="F69" s="4"/>
      <c r="G69" s="4"/>
      <c r="H69" s="7"/>
      <c r="I69" s="4"/>
      <c r="J69" s="4"/>
    </row>
    <row r="70" spans="5:10" x14ac:dyDescent="0.25">
      <c r="E70" s="6"/>
      <c r="F70" s="4"/>
      <c r="G70" s="4"/>
      <c r="H70" s="7"/>
      <c r="I70" s="4"/>
      <c r="J70" s="4"/>
    </row>
    <row r="71" spans="5:10" x14ac:dyDescent="0.25">
      <c r="E71" s="6"/>
      <c r="F71" s="4"/>
      <c r="G71" s="4"/>
      <c r="H71" s="7"/>
      <c r="I71" s="4"/>
      <c r="J71" s="4"/>
    </row>
    <row r="72" spans="5:10" x14ac:dyDescent="0.25">
      <c r="F72" s="4"/>
      <c r="G72" s="4"/>
      <c r="H72" s="7"/>
      <c r="I72" s="4"/>
      <c r="J72" s="4"/>
    </row>
    <row r="73" spans="5:10" x14ac:dyDescent="0.25">
      <c r="F73" s="4"/>
      <c r="G73" s="4"/>
      <c r="H73" s="7"/>
      <c r="I73" s="4"/>
      <c r="J73" s="4"/>
    </row>
    <row r="74" spans="5:10" x14ac:dyDescent="0.25">
      <c r="F74" s="4"/>
      <c r="G74" s="4"/>
      <c r="H74" s="7"/>
      <c r="I74" s="4"/>
      <c r="J74" s="4"/>
    </row>
    <row r="75" spans="5:10" x14ac:dyDescent="0.25">
      <c r="F75" s="4"/>
      <c r="H75" s="8"/>
    </row>
    <row r="76" spans="5:10" x14ac:dyDescent="0.25">
      <c r="F76" s="4"/>
      <c r="H76" s="8"/>
    </row>
    <row r="77" spans="5:10" x14ac:dyDescent="0.25">
      <c r="H77" s="8"/>
    </row>
    <row r="78" spans="5:10" x14ac:dyDescent="0.25">
      <c r="H78" s="8"/>
    </row>
    <row r="79" spans="5:10" x14ac:dyDescent="0.25">
      <c r="H79" s="8"/>
    </row>
    <row r="80" spans="5:10" x14ac:dyDescent="0.25">
      <c r="H80" s="8"/>
    </row>
    <row r="81" spans="8:8" x14ac:dyDescent="0.25">
      <c r="H81" s="8"/>
    </row>
    <row r="82" spans="8:8" x14ac:dyDescent="0.25">
      <c r="H82" s="8"/>
    </row>
    <row r="83" spans="8:8" x14ac:dyDescent="0.25">
      <c r="H83" s="8"/>
    </row>
    <row r="84" spans="8:8" x14ac:dyDescent="0.25">
      <c r="H84" s="8"/>
    </row>
  </sheetData>
  <sortState ref="A58:H111">
    <sortCondition ref="B58:B11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4"/>
  <sheetViews>
    <sheetView workbookViewId="0">
      <selection activeCell="E2" sqref="E2:F10"/>
    </sheetView>
  </sheetViews>
  <sheetFormatPr defaultRowHeight="15" x14ac:dyDescent="0.25"/>
  <sheetData>
    <row r="2" spans="1:6" x14ac:dyDescent="0.25">
      <c r="E2" t="s">
        <v>174</v>
      </c>
      <c r="F2" t="s">
        <v>175</v>
      </c>
    </row>
    <row r="3" spans="1:6" x14ac:dyDescent="0.25">
      <c r="A3" t="s">
        <v>58</v>
      </c>
      <c r="B3" s="1">
        <v>0.01</v>
      </c>
      <c r="E3" t="s">
        <v>173</v>
      </c>
      <c r="F3">
        <v>1</v>
      </c>
    </row>
    <row r="4" spans="1:6" x14ac:dyDescent="0.25">
      <c r="A4" t="s">
        <v>44</v>
      </c>
      <c r="B4" s="1">
        <v>0.1</v>
      </c>
      <c r="E4" t="s">
        <v>90</v>
      </c>
      <c r="F4">
        <v>19</v>
      </c>
    </row>
    <row r="5" spans="1:6" x14ac:dyDescent="0.25">
      <c r="A5" t="s">
        <v>49</v>
      </c>
      <c r="B5" s="1">
        <v>0.1</v>
      </c>
      <c r="E5" t="s">
        <v>140</v>
      </c>
      <c r="F5">
        <v>4</v>
      </c>
    </row>
    <row r="6" spans="1:6" x14ac:dyDescent="0.25">
      <c r="A6" t="s">
        <v>53</v>
      </c>
      <c r="B6" s="1">
        <v>0.1</v>
      </c>
      <c r="E6" t="s">
        <v>176</v>
      </c>
      <c r="F6">
        <v>2</v>
      </c>
    </row>
    <row r="7" spans="1:6" x14ac:dyDescent="0.25">
      <c r="A7" t="s">
        <v>54</v>
      </c>
      <c r="B7" s="1">
        <v>0.1</v>
      </c>
      <c r="E7" t="s">
        <v>93</v>
      </c>
      <c r="F7">
        <v>4</v>
      </c>
    </row>
    <row r="8" spans="1:6" x14ac:dyDescent="0.25">
      <c r="A8" t="s">
        <v>55</v>
      </c>
      <c r="B8" s="1">
        <v>0.1</v>
      </c>
      <c r="E8" t="s">
        <v>177</v>
      </c>
      <c r="F8">
        <v>1</v>
      </c>
    </row>
    <row r="9" spans="1:6" x14ac:dyDescent="0.25">
      <c r="A9" t="s">
        <v>57</v>
      </c>
      <c r="B9" s="1">
        <v>0.1</v>
      </c>
      <c r="E9" t="s">
        <v>142</v>
      </c>
      <c r="F9">
        <v>2</v>
      </c>
    </row>
    <row r="10" spans="1:6" x14ac:dyDescent="0.25">
      <c r="A10" t="s">
        <v>60</v>
      </c>
      <c r="B10" s="1">
        <v>0.1</v>
      </c>
      <c r="E10" t="s">
        <v>151</v>
      </c>
      <c r="F10">
        <v>1</v>
      </c>
    </row>
    <row r="11" spans="1:6" x14ac:dyDescent="0.25">
      <c r="A11" t="s">
        <v>61</v>
      </c>
      <c r="B11" s="1">
        <v>0.1</v>
      </c>
    </row>
    <row r="12" spans="1:6" x14ac:dyDescent="0.25">
      <c r="A12" t="s">
        <v>62</v>
      </c>
      <c r="B12" s="1">
        <v>0.1</v>
      </c>
    </row>
    <row r="13" spans="1:6" x14ac:dyDescent="0.25">
      <c r="A13" t="s">
        <v>65</v>
      </c>
      <c r="B13" s="1">
        <v>0.1</v>
      </c>
    </row>
    <row r="14" spans="1:6" x14ac:dyDescent="0.25">
      <c r="A14" t="s">
        <v>66</v>
      </c>
      <c r="B14" s="1">
        <v>0.1</v>
      </c>
    </row>
    <row r="15" spans="1:6" x14ac:dyDescent="0.25">
      <c r="A15" t="s">
        <v>67</v>
      </c>
      <c r="B15" s="1">
        <v>0.1</v>
      </c>
    </row>
    <row r="16" spans="1:6" x14ac:dyDescent="0.25">
      <c r="A16" t="s">
        <v>69</v>
      </c>
      <c r="B16" s="1">
        <v>0.1</v>
      </c>
    </row>
    <row r="17" spans="1:2" x14ac:dyDescent="0.25">
      <c r="A17" t="s">
        <v>70</v>
      </c>
      <c r="B17" s="1">
        <v>0.1</v>
      </c>
    </row>
    <row r="18" spans="1:2" x14ac:dyDescent="0.25">
      <c r="A18" t="s">
        <v>71</v>
      </c>
      <c r="B18" s="1">
        <v>0.1</v>
      </c>
    </row>
    <row r="19" spans="1:2" x14ac:dyDescent="0.25">
      <c r="A19" t="s">
        <v>72</v>
      </c>
      <c r="B19" s="1">
        <v>0.1</v>
      </c>
    </row>
    <row r="20" spans="1:2" x14ac:dyDescent="0.25">
      <c r="A20" t="s">
        <v>73</v>
      </c>
      <c r="B20" s="1">
        <v>0.1</v>
      </c>
    </row>
    <row r="21" spans="1:2" x14ac:dyDescent="0.25">
      <c r="A21" t="s">
        <v>74</v>
      </c>
      <c r="B21" s="1">
        <v>0.1</v>
      </c>
    </row>
    <row r="22" spans="1:2" x14ac:dyDescent="0.25">
      <c r="A22" t="s">
        <v>75</v>
      </c>
      <c r="B22" s="1">
        <v>0.1</v>
      </c>
    </row>
    <row r="23" spans="1:2" x14ac:dyDescent="0.25">
      <c r="A23" t="s">
        <v>43</v>
      </c>
      <c r="B23" s="1">
        <v>1</v>
      </c>
    </row>
    <row r="24" spans="1:2" x14ac:dyDescent="0.25">
      <c r="A24" t="s">
        <v>47</v>
      </c>
      <c r="B24" s="1">
        <v>1</v>
      </c>
    </row>
    <row r="25" spans="1:2" x14ac:dyDescent="0.25">
      <c r="A25" t="s">
        <v>48</v>
      </c>
      <c r="B25" s="1">
        <v>1</v>
      </c>
    </row>
    <row r="26" spans="1:2" x14ac:dyDescent="0.25">
      <c r="A26" t="s">
        <v>68</v>
      </c>
      <c r="B26" s="1">
        <v>1</v>
      </c>
    </row>
    <row r="27" spans="1:2" x14ac:dyDescent="0.25">
      <c r="A27" t="s">
        <v>50</v>
      </c>
      <c r="B27" s="1">
        <v>2.2000000000000002</v>
      </c>
    </row>
    <row r="28" spans="1:2" x14ac:dyDescent="0.25">
      <c r="A28" t="s">
        <v>56</v>
      </c>
      <c r="B28" s="1">
        <v>2.2000000000000002</v>
      </c>
    </row>
    <row r="29" spans="1:2" x14ac:dyDescent="0.25">
      <c r="A29" t="s">
        <v>42</v>
      </c>
      <c r="B29" s="1">
        <v>10</v>
      </c>
    </row>
    <row r="30" spans="1:2" x14ac:dyDescent="0.25">
      <c r="A30" t="s">
        <v>51</v>
      </c>
      <c r="B30" s="1">
        <v>10</v>
      </c>
    </row>
    <row r="31" spans="1:2" x14ac:dyDescent="0.25">
      <c r="A31" t="s">
        <v>52</v>
      </c>
      <c r="B31" s="1">
        <v>10</v>
      </c>
    </row>
    <row r="32" spans="1:2" x14ac:dyDescent="0.25">
      <c r="A32" t="s">
        <v>59</v>
      </c>
      <c r="B32" s="1">
        <v>10</v>
      </c>
    </row>
    <row r="33" spans="1:2" x14ac:dyDescent="0.25">
      <c r="A33" t="s">
        <v>64</v>
      </c>
      <c r="B33" s="1">
        <v>47</v>
      </c>
    </row>
    <row r="34" spans="1:2" x14ac:dyDescent="0.25">
      <c r="A34" t="s">
        <v>45</v>
      </c>
      <c r="B34" s="1" t="s">
        <v>142</v>
      </c>
    </row>
    <row r="35" spans="1:2" x14ac:dyDescent="0.25">
      <c r="A35" t="s">
        <v>46</v>
      </c>
      <c r="B35" s="1" t="s">
        <v>142</v>
      </c>
    </row>
    <row r="36" spans="1:2" x14ac:dyDescent="0.25">
      <c r="A36" t="s">
        <v>63</v>
      </c>
      <c r="B36" s="1" t="s">
        <v>151</v>
      </c>
    </row>
    <row r="37" spans="1:2" x14ac:dyDescent="0.25">
      <c r="B37" s="1"/>
    </row>
    <row r="38" spans="1:2" x14ac:dyDescent="0.25">
      <c r="B38" s="1"/>
    </row>
    <row r="39" spans="1:2" x14ac:dyDescent="0.25">
      <c r="B39" s="1"/>
    </row>
    <row r="40" spans="1:2" x14ac:dyDescent="0.25">
      <c r="B40" s="1"/>
    </row>
    <row r="41" spans="1:2" x14ac:dyDescent="0.25">
      <c r="B41" s="1"/>
    </row>
    <row r="42" spans="1:2" x14ac:dyDescent="0.25">
      <c r="B42" s="1"/>
    </row>
    <row r="43" spans="1:2" x14ac:dyDescent="0.25">
      <c r="B43" s="1"/>
    </row>
    <row r="44" spans="1:2" x14ac:dyDescent="0.25">
      <c r="B44" s="1"/>
    </row>
    <row r="45" spans="1:2" x14ac:dyDescent="0.25">
      <c r="B45" s="1"/>
    </row>
    <row r="46" spans="1:2" x14ac:dyDescent="0.25">
      <c r="B46" s="1"/>
    </row>
    <row r="47" spans="1:2" x14ac:dyDescent="0.25">
      <c r="B47" s="1"/>
    </row>
    <row r="48" spans="1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</sheetData>
  <sortState ref="A3:B36">
    <sortCondition ref="B3:B3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Tamás</dc:creator>
  <cp:lastModifiedBy>Tamás</cp:lastModifiedBy>
  <dcterms:created xsi:type="dcterms:W3CDTF">2013-08-29T19:22:12Z</dcterms:created>
  <dcterms:modified xsi:type="dcterms:W3CDTF">2014-01-28T21:07:18Z</dcterms:modified>
</cp:coreProperties>
</file>