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235" windowHeight="62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9" i="1" l="1"/>
  <c r="C29" i="1" s="1"/>
  <c r="C15" i="1"/>
  <c r="C12" i="1"/>
  <c r="C22" i="1"/>
  <c r="C24" i="1" s="1"/>
  <c r="C30" i="1" l="1"/>
  <c r="C32" i="1" s="1"/>
  <c r="C33" i="1" s="1"/>
</calcChain>
</file>

<file path=xl/sharedStrings.xml><?xml version="1.0" encoding="utf-8"?>
<sst xmlns="http://schemas.openxmlformats.org/spreadsheetml/2006/main" count="42" uniqueCount="35">
  <si>
    <r>
      <t>A</t>
    </r>
    <r>
      <rPr>
        <vertAlign val="subscript"/>
        <sz val="11"/>
        <color theme="1"/>
        <rFont val="Calibri"/>
        <family val="2"/>
        <charset val="238"/>
        <scheme val="minor"/>
      </rPr>
      <t>L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</si>
  <si>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n </t>
    </r>
    <r>
      <rPr>
        <vertAlign val="subscript"/>
        <sz val="11"/>
        <color theme="1"/>
        <rFont val="Calibri"/>
        <family val="2"/>
        <charset val="238"/>
        <scheme val="minor"/>
      </rPr>
      <t>PR</t>
    </r>
    <r>
      <rPr>
        <sz val="11"/>
        <color theme="1"/>
        <rFont val="Calibri"/>
        <family val="2"/>
        <charset val="238"/>
        <scheme val="minor"/>
      </rPr>
      <t xml:space="preserve"> =</t>
    </r>
  </si>
  <si>
    <t>k =</t>
  </si>
  <si>
    <t>uHy</t>
  </si>
  <si>
    <t>V</t>
  </si>
  <si>
    <t>kHz</t>
  </si>
  <si>
    <t>A</t>
  </si>
  <si>
    <r>
      <t xml:space="preserve">f </t>
    </r>
    <r>
      <rPr>
        <vertAlign val="subscript"/>
        <sz val="11"/>
        <rFont val="Calibri"/>
        <family val="2"/>
        <charset val="238"/>
        <scheme val="minor"/>
      </rPr>
      <t>KAPCSOLÁSI</t>
    </r>
    <r>
      <rPr>
        <sz val="11"/>
        <rFont val="Calibri"/>
        <family val="2"/>
        <charset val="238"/>
        <scheme val="minor"/>
      </rPr>
      <t xml:space="preserve"> =</t>
    </r>
  </si>
  <si>
    <t>W</t>
  </si>
  <si>
    <r>
      <t>P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RS</t>
    </r>
    <r>
      <rPr>
        <sz val="11"/>
        <color theme="1"/>
        <rFont val="Calibri"/>
        <family val="2"/>
        <charset val="238"/>
        <scheme val="minor"/>
      </rPr>
      <t xml:space="preserve"> = L </t>
    </r>
    <r>
      <rPr>
        <vertAlign val="subscript"/>
        <sz val="11"/>
        <color theme="1"/>
        <rFont val="Calibri"/>
        <family val="2"/>
        <charset val="238"/>
        <scheme val="minor"/>
      </rPr>
      <t>SZÓRT</t>
    </r>
    <r>
      <rPr>
        <sz val="11"/>
        <color theme="1"/>
        <rFont val="Calibri"/>
        <family val="2"/>
        <charset val="238"/>
        <scheme val="minor"/>
      </rPr>
      <t xml:space="preserve"> * I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 xml:space="preserve"> * f  / 2000  =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</si>
  <si>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N emtommi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</si>
  <si>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R 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= U 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 xml:space="preserve"> / P </t>
    </r>
    <r>
      <rPr>
        <vertAlign val="subscript"/>
        <sz val="11"/>
        <color theme="1"/>
        <rFont val="Calibri"/>
        <family val="2"/>
        <charset val="238"/>
        <scheme val="minor"/>
      </rPr>
      <t>RS</t>
    </r>
    <r>
      <rPr>
        <sz val="11"/>
        <color theme="1"/>
        <rFont val="Calibri"/>
        <family val="2"/>
        <charset val="238"/>
        <scheme val="minor"/>
      </rPr>
      <t xml:space="preserve"> =</t>
    </r>
  </si>
  <si>
    <t>Ohm</t>
  </si>
  <si>
    <t>nF</t>
  </si>
  <si>
    <r>
      <t xml:space="preserve">L </t>
    </r>
    <r>
      <rPr>
        <vertAlign val="subscript"/>
        <sz val="11"/>
        <rFont val="Calibri"/>
        <family val="2"/>
        <charset val="238"/>
        <scheme val="minor"/>
      </rPr>
      <t>SZÓRT</t>
    </r>
    <r>
      <rPr>
        <sz val="11"/>
        <rFont val="Calibri"/>
        <family val="2"/>
        <charset val="238"/>
        <scheme val="minor"/>
      </rPr>
      <t xml:space="preserve">  = k * L </t>
    </r>
    <r>
      <rPr>
        <vertAlign val="subscript"/>
        <sz val="11"/>
        <rFont val="Calibri"/>
        <family val="2"/>
        <charset val="238"/>
        <scheme val="minor"/>
      </rPr>
      <t>PR</t>
    </r>
    <r>
      <rPr>
        <sz val="11"/>
        <rFont val="Calibri"/>
        <family val="2"/>
        <charset val="238"/>
        <scheme val="minor"/>
      </rPr>
      <t xml:space="preserve"> =</t>
    </r>
  </si>
  <si>
    <t>kb</t>
  </si>
  <si>
    <t xml:space="preserve">A primer szórt induktivitásának méréses ellenőrzése </t>
  </si>
  <si>
    <t>rövidrezárt szekunder(ek)el történhet.</t>
  </si>
  <si>
    <r>
      <t>n</t>
    </r>
    <r>
      <rPr>
        <vertAlign val="subscript"/>
        <sz val="11"/>
        <rFont val="Calibri"/>
        <family val="2"/>
        <charset val="238"/>
        <scheme val="minor"/>
      </rPr>
      <t xml:space="preserve"> E ztsetommi</t>
    </r>
    <r>
      <rPr>
        <sz val="11"/>
        <rFont val="Calibri"/>
        <family val="2"/>
        <charset val="238"/>
        <scheme val="minor"/>
      </rPr>
      <t xml:space="preserve"> =</t>
    </r>
  </si>
  <si>
    <t>menet</t>
  </si>
  <si>
    <r>
      <t>nHy/n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</si>
  <si>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 xml:space="preserve">L </t>
    </r>
    <r>
      <rPr>
        <vertAlign val="subscript"/>
        <sz val="11"/>
        <color theme="1"/>
        <rFont val="Calibri"/>
        <family val="2"/>
        <charset val="238"/>
        <scheme val="minor"/>
      </rPr>
      <t>PR</t>
    </r>
    <r>
      <rPr>
        <sz val="11"/>
        <color theme="1"/>
        <rFont val="Calibri"/>
        <family val="2"/>
        <charset val="238"/>
        <scheme val="minor"/>
      </rPr>
      <t xml:space="preserve"> = A</t>
    </r>
    <r>
      <rPr>
        <vertAlign val="subscript"/>
        <sz val="11"/>
        <color theme="1"/>
        <rFont val="Calibri"/>
        <family val="2"/>
        <charset val="238"/>
        <scheme val="minor"/>
      </rPr>
      <t>L</t>
    </r>
    <r>
      <rPr>
        <sz val="11"/>
        <color theme="1"/>
        <rFont val="Calibri"/>
        <family val="2"/>
        <charset val="238"/>
        <scheme val="minor"/>
      </rPr>
      <t xml:space="preserve"> * n </t>
    </r>
    <r>
      <rPr>
        <vertAlign val="subscript"/>
        <sz val="11"/>
        <color theme="1"/>
        <rFont val="Calibri"/>
        <family val="2"/>
        <charset val="238"/>
        <scheme val="minor"/>
      </rPr>
      <t>PR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 xml:space="preserve"> / 1000 =</t>
    </r>
  </si>
  <si>
    <r>
      <t xml:space="preserve">C 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S </t>
    </r>
    <r>
      <rPr>
        <sz val="11"/>
        <color theme="1"/>
        <rFont val="Calibri"/>
        <family val="2"/>
        <charset val="238"/>
        <scheme val="minor"/>
      </rPr>
      <t>' = (1000 / f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kHz</t>
    </r>
    <r>
      <rPr>
        <sz val="11"/>
        <color theme="1"/>
        <rFont val="Calibri"/>
        <family val="2"/>
        <charset val="238"/>
        <scheme val="minor"/>
      </rPr>
      <t xml:space="preserve"> ) / R </t>
    </r>
    <r>
      <rPr>
        <vertAlign val="subscript"/>
        <sz val="11"/>
        <color theme="1"/>
        <rFont val="Calibri"/>
        <family val="2"/>
        <charset val="238"/>
        <scheme val="minor"/>
      </rPr>
      <t>S kOhm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</si>
  <si>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P </t>
    </r>
    <r>
      <rPr>
        <vertAlign val="subscript"/>
        <sz val="11"/>
        <color theme="1"/>
        <rFont val="Calibri"/>
        <family val="2"/>
        <charset val="238"/>
        <scheme val="minor"/>
      </rPr>
      <t>SZK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</si>
  <si>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G </t>
    </r>
    <r>
      <rPr>
        <vertAlign val="subscript"/>
        <sz val="11"/>
        <color theme="1"/>
        <rFont val="Calibri"/>
        <family val="2"/>
        <charset val="238"/>
        <scheme val="minor"/>
      </rPr>
      <t>AMMA HATÁSFOK</t>
    </r>
    <r>
      <rPr>
        <sz val="11"/>
        <color theme="1"/>
        <rFont val="Calibri"/>
        <family val="2"/>
        <charset val="238"/>
        <scheme val="minor"/>
      </rPr>
      <t xml:space="preserve"> =</t>
    </r>
  </si>
  <si>
    <t>% kb</t>
  </si>
  <si>
    <r>
      <t xml:space="preserve">I </t>
    </r>
    <r>
      <rPr>
        <vertAlign val="subscript"/>
        <sz val="11"/>
        <rFont val="Calibri"/>
        <family val="2"/>
        <charset val="238"/>
        <scheme val="minor"/>
      </rPr>
      <t>eff</t>
    </r>
    <r>
      <rPr>
        <sz val="11"/>
        <rFont val="Calibri"/>
        <family val="2"/>
        <charset val="238"/>
        <scheme val="minor"/>
      </rPr>
      <t xml:space="preserve"> = P </t>
    </r>
    <r>
      <rPr>
        <vertAlign val="subscript"/>
        <sz val="11"/>
        <rFont val="Calibri"/>
        <family val="2"/>
        <charset val="238"/>
        <scheme val="minor"/>
      </rPr>
      <t>SZK</t>
    </r>
    <r>
      <rPr>
        <sz val="11"/>
        <rFont val="Calibri"/>
        <family val="2"/>
        <charset val="238"/>
        <scheme val="minor"/>
      </rPr>
      <t xml:space="preserve"> / ((G / 100) * U </t>
    </r>
    <r>
      <rPr>
        <vertAlign val="subscript"/>
        <sz val="11"/>
        <rFont val="Calibri"/>
        <family val="2"/>
        <charset val="238"/>
        <scheme val="minor"/>
      </rPr>
      <t>T SZŰRT</t>
    </r>
    <r>
      <rPr>
        <sz val="11"/>
        <rFont val="Calibri"/>
        <family val="2"/>
        <charset val="238"/>
        <scheme val="minor"/>
      </rPr>
      <t xml:space="preserve"> ) =</t>
    </r>
  </si>
  <si>
    <t>http://how-to.wikia.com/wiki/How_to_design_a_snubber_for_a_flyback_converter</t>
  </si>
  <si>
    <r>
      <t xml:space="preserve">U 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FET CSÚCS; KATALÓGUSBÓL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</si>
  <si>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A   MENNYIT JÓ SZÍVVEL MEGENGEDSZ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</si>
  <si>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U 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= U </t>
    </r>
    <r>
      <rPr>
        <vertAlign val="subscript"/>
        <sz val="11"/>
        <color theme="1"/>
        <rFont val="Calibri"/>
        <family val="2"/>
        <charset val="238"/>
        <scheme val="minor"/>
      </rPr>
      <t>A</t>
    </r>
    <r>
      <rPr>
        <sz val="11"/>
        <color theme="1"/>
        <rFont val="Calibri"/>
        <family val="2"/>
        <charset val="238"/>
        <scheme val="minor"/>
      </rPr>
      <t xml:space="preserve"> - U 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T SZŰRT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</si>
  <si>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 xml:space="preserve">C 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 xml:space="preserve"> ~= </t>
    </r>
    <r>
      <rPr>
        <vertAlign val="subscript"/>
        <sz val="11"/>
        <color theme="1"/>
        <rFont val="Calibri"/>
        <family val="2"/>
        <charset val="238"/>
        <scheme val="minor"/>
      </rPr>
      <t>SZERINTEM ELÉG, HA</t>
    </r>
    <r>
      <rPr>
        <sz val="11"/>
        <color theme="1"/>
        <rFont val="Calibri"/>
        <family val="2"/>
        <charset val="238"/>
        <scheme val="minor"/>
      </rPr>
      <t xml:space="preserve"> 50 * C </t>
    </r>
    <r>
      <rPr>
        <vertAlign val="subscript"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>' =</t>
    </r>
  </si>
  <si>
    <r>
      <t xml:space="preserve">V </t>
    </r>
    <r>
      <rPr>
        <vertAlign val="subscript"/>
        <sz val="11"/>
        <color theme="1"/>
        <rFont val="Calibri"/>
        <family val="2"/>
        <charset val="238"/>
        <scheme val="minor"/>
      </rPr>
      <t>g</t>
    </r>
    <r>
      <rPr>
        <sz val="11"/>
        <color theme="1"/>
        <rFont val="Calibri"/>
        <family val="2"/>
        <charset val="238"/>
        <scheme val="minor"/>
      </rPr>
      <t xml:space="preserve"> = 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T SZŰRT </t>
    </r>
    <r>
      <rPr>
        <sz val="11"/>
        <color theme="1"/>
        <rFont val="Calibri"/>
        <family val="2"/>
        <charset val="238"/>
        <scheme val="minor"/>
      </rPr>
      <t xml:space="preserve"> = GYÖK(2)*U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T AC SIN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</si>
  <si>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T AC SIN</t>
    </r>
    <r>
      <rPr>
        <sz val="11"/>
        <color theme="1"/>
        <rFont val="Calibri"/>
        <family val="2"/>
        <charset val="238"/>
        <scheme val="minor"/>
      </rPr>
      <t xml:space="preserve"> =</t>
    </r>
  </si>
  <si>
    <t>V, pl IRF840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</si>
</sst>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8" x14ac:knownFonts="1">
    <font>
      <sz val="11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bscript"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3" fontId="0" fillId="0" borderId="0" xfId="0" applyNumberFormat="1"/>
    <xf numFmtId="0" fontId="3" fillId="0" borderId="0" xfId="0" applyFont="1"/>
    <xf numFmtId="168" fontId="0" fillId="0" borderId="0" xfId="0" applyNumberFormat="1"/>
    <xf numFmtId="0" fontId="4" fillId="0" borderId="0" xfId="0" applyFont="1"/>
    <xf numFmtId="3" fontId="4" fillId="0" borderId="0" xfId="0" applyNumberFormat="1" applyFont="1"/>
    <xf numFmtId="4" fontId="4" fillId="0" borderId="0" xfId="0" applyNumberFormat="1" applyFont="1"/>
    <xf numFmtId="4" fontId="0" fillId="0" borderId="0" xfId="0" applyNumberFormat="1"/>
    <xf numFmtId="0" fontId="6" fillId="0" borderId="0" xfId="1"/>
    <xf numFmtId="0" fontId="7" fillId="0" borderId="0" xfId="0" applyFon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23813</xdr:rowOff>
    </xdr:from>
    <xdr:to>
      <xdr:col>2</xdr:col>
      <xdr:colOff>428621</xdr:colOff>
      <xdr:row>7</xdr:row>
      <xdr:rowOff>166687</xdr:rowOff>
    </xdr:to>
    <xdr:pic>
      <xdr:nvPicPr>
        <xdr:cNvPr id="2" name="Kép 1" descr="http://img2.wikia.nocookie.net/__cb20090929052610/howto/en/images/thumb/3/34/Flyback_w_snubber.svg/600px-Flyback_w_snubber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4313"/>
          <a:ext cx="2857496" cy="1285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ow-to.wikia.com/wiki/How_to_design_a_snubber_for_a_flyback_conver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19" zoomScale="148" zoomScaleNormal="148" workbookViewId="0">
      <selection activeCell="I31" sqref="I31"/>
    </sheetView>
  </sheetViews>
  <sheetFormatPr defaultRowHeight="15" x14ac:dyDescent="0.25"/>
  <cols>
    <col min="1" max="1" width="27.28515625" customWidth="1"/>
    <col min="3" max="3" width="11.42578125" style="1" customWidth="1"/>
  </cols>
  <sheetData>
    <row r="1" spans="1:4" x14ac:dyDescent="0.25">
      <c r="A1" s="8" t="s">
        <v>27</v>
      </c>
    </row>
    <row r="2" spans="1:4" x14ac:dyDescent="0.25">
      <c r="A2" s="8"/>
    </row>
    <row r="9" spans="1:4" ht="18" x14ac:dyDescent="0.35">
      <c r="A9" t="s">
        <v>23</v>
      </c>
      <c r="B9">
        <v>100</v>
      </c>
      <c r="C9" s="1" t="s">
        <v>8</v>
      </c>
    </row>
    <row r="10" spans="1:4" ht="18" x14ac:dyDescent="0.35">
      <c r="A10" t="s">
        <v>24</v>
      </c>
      <c r="B10">
        <v>80</v>
      </c>
      <c r="C10" s="1" t="s">
        <v>25</v>
      </c>
    </row>
    <row r="11" spans="1:4" ht="18" x14ac:dyDescent="0.35">
      <c r="A11" t="s">
        <v>33</v>
      </c>
      <c r="B11">
        <v>230</v>
      </c>
      <c r="C11" s="1" t="s">
        <v>4</v>
      </c>
    </row>
    <row r="12" spans="1:4" ht="18" x14ac:dyDescent="0.35">
      <c r="A12" t="s">
        <v>32</v>
      </c>
      <c r="C12" s="3">
        <f>SQRT(2)*B11</f>
        <v>325.26911934581187</v>
      </c>
      <c r="D12" s="1" t="s">
        <v>4</v>
      </c>
    </row>
    <row r="13" spans="1:4" ht="18" x14ac:dyDescent="0.35">
      <c r="A13" t="s">
        <v>28</v>
      </c>
      <c r="B13">
        <v>500</v>
      </c>
      <c r="C13" s="1" t="s">
        <v>34</v>
      </c>
    </row>
    <row r="14" spans="1:4" ht="18" x14ac:dyDescent="0.35">
      <c r="A14" t="s">
        <v>29</v>
      </c>
      <c r="B14">
        <v>450</v>
      </c>
      <c r="C14" s="1" t="s">
        <v>4</v>
      </c>
    </row>
    <row r="15" spans="1:4" ht="18" x14ac:dyDescent="0.35">
      <c r="A15" t="s">
        <v>30</v>
      </c>
      <c r="C15" s="3">
        <f>B14-C12</f>
        <v>124.73088065418813</v>
      </c>
      <c r="D15" s="1" t="s">
        <v>4</v>
      </c>
    </row>
    <row r="16" spans="1:4" s="2" customFormat="1" ht="18" x14ac:dyDescent="0.35">
      <c r="A16" t="s">
        <v>10</v>
      </c>
      <c r="B16">
        <v>30</v>
      </c>
      <c r="C16" s="1" t="s">
        <v>4</v>
      </c>
    </row>
    <row r="17" spans="1:4" s="4" customFormat="1" ht="18" x14ac:dyDescent="0.35">
      <c r="A17" s="4" t="s">
        <v>18</v>
      </c>
      <c r="B17" s="4">
        <v>0.2</v>
      </c>
    </row>
    <row r="18" spans="1:4" s="4" customFormat="1" ht="18" x14ac:dyDescent="0.35">
      <c r="A18" s="4" t="s">
        <v>7</v>
      </c>
      <c r="B18" s="4">
        <v>50</v>
      </c>
      <c r="C18" s="4" t="s">
        <v>5</v>
      </c>
    </row>
    <row r="19" spans="1:4" s="4" customFormat="1" ht="18" x14ac:dyDescent="0.35">
      <c r="A19" s="4" t="s">
        <v>26</v>
      </c>
      <c r="C19" s="6">
        <f>B9/((B10/100)*C12)</f>
        <v>0.38429716368834105</v>
      </c>
      <c r="D19" s="4" t="s">
        <v>6</v>
      </c>
    </row>
    <row r="20" spans="1:4" ht="18.75" x14ac:dyDescent="0.35">
      <c r="A20" t="s">
        <v>0</v>
      </c>
      <c r="B20" s="1">
        <v>4500</v>
      </c>
      <c r="C20" s="1" t="s">
        <v>20</v>
      </c>
    </row>
    <row r="21" spans="1:4" ht="18" x14ac:dyDescent="0.35">
      <c r="A21" t="s">
        <v>1</v>
      </c>
      <c r="B21">
        <v>40</v>
      </c>
      <c r="C21" s="1" t="s">
        <v>19</v>
      </c>
    </row>
    <row r="22" spans="1:4" ht="18.75" x14ac:dyDescent="0.35">
      <c r="A22" t="s">
        <v>21</v>
      </c>
      <c r="C22" s="1">
        <f>B20*B21^2/1000</f>
        <v>7200</v>
      </c>
      <c r="D22" t="s">
        <v>3</v>
      </c>
    </row>
    <row r="23" spans="1:4" x14ac:dyDescent="0.25">
      <c r="A23" t="s">
        <v>2</v>
      </c>
      <c r="B23">
        <v>0.03</v>
      </c>
      <c r="C23" s="1" t="s">
        <v>15</v>
      </c>
    </row>
    <row r="24" spans="1:4" s="4" customFormat="1" ht="18" x14ac:dyDescent="0.35">
      <c r="A24" s="4" t="s">
        <v>14</v>
      </c>
      <c r="C24" s="5">
        <f>B23*C22</f>
        <v>216</v>
      </c>
      <c r="D24" s="4" t="s">
        <v>3</v>
      </c>
    </row>
    <row r="25" spans="1:4" s="4" customFormat="1" x14ac:dyDescent="0.25">
      <c r="C25" s="5"/>
    </row>
    <row r="26" spans="1:4" x14ac:dyDescent="0.25">
      <c r="A26" s="9" t="s">
        <v>16</v>
      </c>
    </row>
    <row r="27" spans="1:4" x14ac:dyDescent="0.25">
      <c r="A27" s="9" t="s">
        <v>17</v>
      </c>
    </row>
    <row r="29" spans="1:4" ht="18.75" x14ac:dyDescent="0.35">
      <c r="A29" t="s">
        <v>9</v>
      </c>
      <c r="C29" s="3">
        <f>C24*C19^2*B18/2000</f>
        <v>0.79749527410207932</v>
      </c>
      <c r="D29" t="s">
        <v>8</v>
      </c>
    </row>
    <row r="30" spans="1:4" ht="18.75" x14ac:dyDescent="0.35">
      <c r="A30" t="s">
        <v>11</v>
      </c>
      <c r="C30" s="1">
        <f>C15^2/C29</f>
        <v>19508.31947723608</v>
      </c>
      <c r="D30" t="s">
        <v>12</v>
      </c>
    </row>
    <row r="32" spans="1:4" ht="18" x14ac:dyDescent="0.35">
      <c r="A32" t="s">
        <v>22</v>
      </c>
      <c r="C32" s="7">
        <f>(1000/B18)/(C30/1000)</f>
        <v>1.0252036329083933</v>
      </c>
      <c r="D32" t="s">
        <v>13</v>
      </c>
    </row>
    <row r="33" spans="1:4" ht="18" x14ac:dyDescent="0.35">
      <c r="A33" t="s">
        <v>31</v>
      </c>
      <c r="C33" s="1">
        <f>50*C32</f>
        <v>51.260181645419664</v>
      </c>
      <c r="D33" t="s">
        <v>13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</dc:creator>
  <cp:lastModifiedBy>Apa</cp:lastModifiedBy>
  <cp:lastPrinted>2014-10-10T08:07:37Z</cp:lastPrinted>
  <dcterms:created xsi:type="dcterms:W3CDTF">2014-10-10T05:39:51Z</dcterms:created>
  <dcterms:modified xsi:type="dcterms:W3CDTF">2014-10-10T08:49:18Z</dcterms:modified>
</cp:coreProperties>
</file>