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0" windowWidth="17790" windowHeight="10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<sst xmlns="http://schemas.openxmlformats.org/spreadsheetml/2006/main" count="227" uniqueCount="29">
  <si>
    <t>Hex</t>
  </si>
  <si>
    <t>shift xor 1</t>
  </si>
  <si>
    <t>shift xor 2</t>
  </si>
  <si>
    <t>shift xor 3</t>
  </si>
  <si>
    <t>shift xor 4</t>
  </si>
  <si>
    <t>shift xor 5</t>
  </si>
  <si>
    <t>shift xor 6</t>
  </si>
  <si>
    <t>shift xor 7</t>
  </si>
  <si>
    <t>shift xor 8</t>
  </si>
  <si>
    <t>#bytes</t>
  </si>
  <si>
    <t>crc</t>
  </si>
  <si>
    <t>byte#</t>
  </si>
  <si>
    <t>input hex string</t>
  </si>
  <si>
    <t>16 bytes max</t>
  </si>
  <si>
    <t>This sheet requires the Analysis Toolpak to be loaded.  Select the Tools Menu &gt; Add-Ins... &gt; check Analysis Toolpack</t>
  </si>
  <si>
    <t>xor the 2 lines above</t>
  </si>
  <si>
    <t>shift all bits to the right one space. add a 0 at the far left.</t>
  </si>
  <si>
    <t>xor constant</t>
  </si>
  <si>
    <t>xor with this constant if the shifted bit was 1</t>
  </si>
  <si>
    <t>Start with 16 trues</t>
  </si>
  <si>
    <t>shift xor:</t>
  </si>
  <si>
    <t>xor means "are they different?"</t>
  </si>
  <si>
    <t>if the two input bits are different the result is 1 (true).</t>
  </si>
  <si>
    <t>if the two input bits are the same the result is 0 (false).</t>
  </si>
  <si>
    <t>If bit16 was 1, xor the result with the xor constant.</t>
  </si>
  <si>
    <t>Courtesy of</t>
  </si>
  <si>
    <t>www.simplymodbus.ca</t>
  </si>
  <si>
    <t>Rev03 - Jan. 08, 2010</t>
  </si>
  <si>
    <t>F80414091F041B0000039C00000517000501F400260000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</si>
</sst>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"/>
    <numFmt numFmtId="173" formatCode="00"/>
    <numFmt numFmtId="174" formatCode="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73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0" xfId="49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49" fontId="5" fillId="0" borderId="20" xfId="0" applyNumberFormat="1" applyFont="1" applyBorder="1" applyAlignment="1">
      <alignment horizontal="center"/>
    </xf>
    <xf numFmtId="49" fontId="5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21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lef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3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19050</xdr:colOff>
      <xdr:row>1</xdr:row>
      <xdr:rowOff>9525</xdr:rowOff>
    </xdr:from>
    <xdr:to>
      <xdr:col>27</xdr:col>
      <xdr:colOff>171450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71450"/>
          <a:ext cx="2047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plymodbus.c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1"/>
  <sheetViews>
    <sheetView tabSelected="1" zoomScalePageLayoutView="0" workbookViewId="0" topLeftCell="A1">
      <selection activeCell="W14" sqref="W14"/>
    </sheetView>
  </sheetViews>
  <sheetFormatPr defaultColWidth="9.140625" defaultRowHeight="12.75"/>
  <cols>
    <col min="1" max="1" width="9.140625" style="1" customWidth="1"/>
    <col min="3" max="3" width="19.28125" style="0" customWidth="1"/>
    <col min="4" max="19" width="2.7109375" style="2" customWidth="1"/>
    <col min="20" max="20" width="1.421875" style="2" customWidth="1"/>
    <col min="21" max="21" width="7.8515625" style="2" customWidth="1"/>
    <col min="22" max="22" width="1.421875" style="2" customWidth="1"/>
    <col min="23" max="23" width="12.7109375" style="0" customWidth="1"/>
    <col min="27" max="27" width="10.140625" style="0" bestFit="1" customWidth="1"/>
  </cols>
  <sheetData>
    <row r="1" ht="12.75">
      <c r="Y1" t="s">
        <v>25</v>
      </c>
    </row>
    <row r="2" ht="12.75"/>
    <row r="3" ht="12.75">
      <c r="B3" t="s">
        <v>14</v>
      </c>
    </row>
    <row r="4" ht="13.5" thickBot="1"/>
    <row r="5" spans="3:23" ht="13.5" thickBot="1">
      <c r="C5" s="1" t="s">
        <v>12</v>
      </c>
      <c r="U5" s="7" t="s">
        <v>9</v>
      </c>
      <c r="W5" s="1" t="s">
        <v>10</v>
      </c>
    </row>
    <row r="6" spans="3:23" ht="13.5" thickBot="1">
      <c r="C6" s="33" t="s">
        <v>28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  <c r="U6" s="8">
        <f>LEN(C6)/2</f>
        <v>23</v>
      </c>
      <c r="W6" s="30" t="str">
        <f>VLOOKUP(U6,T21:W172,4)</f>
        <v>16 bytes max</v>
      </c>
    </row>
    <row r="7" ht="12.75">
      <c r="Y7" s="26" t="s">
        <v>26</v>
      </c>
    </row>
    <row r="8" spans="4:27" ht="13.5" thickBot="1"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">
        <v>7</v>
      </c>
      <c r="K8" s="1">
        <v>8</v>
      </c>
      <c r="L8" s="1">
        <v>9</v>
      </c>
      <c r="M8" s="1">
        <v>10</v>
      </c>
      <c r="N8" s="1">
        <v>11</v>
      </c>
      <c r="O8" s="1">
        <v>12</v>
      </c>
      <c r="P8" s="1">
        <v>13</v>
      </c>
      <c r="Q8" s="1">
        <v>14</v>
      </c>
      <c r="R8" s="1">
        <v>15</v>
      </c>
      <c r="S8" s="1">
        <v>16</v>
      </c>
      <c r="AA8" s="28" t="s">
        <v>27</v>
      </c>
    </row>
    <row r="9" spans="3:27" ht="13.5" thickBot="1">
      <c r="C9" s="11" t="s">
        <v>17</v>
      </c>
      <c r="D9" s="23">
        <v>1</v>
      </c>
      <c r="E9" s="24">
        <v>0</v>
      </c>
      <c r="F9" s="24">
        <v>1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5">
        <v>1</v>
      </c>
      <c r="T9" s="9"/>
      <c r="U9" s="9"/>
      <c r="V9" s="9"/>
      <c r="W9" s="6" t="s">
        <v>18</v>
      </c>
      <c r="AA9" s="29"/>
    </row>
    <row r="11" spans="1:22" ht="13.5" thickBot="1">
      <c r="A11" s="1" t="s">
        <v>11</v>
      </c>
      <c r="B11" s="1" t="s">
        <v>0</v>
      </c>
      <c r="C11" s="1" t="s">
        <v>19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3"/>
      <c r="U11" s="3"/>
      <c r="V11" s="3"/>
    </row>
    <row r="12" spans="1:22" ht="13.5" thickBot="1">
      <c r="A12" s="1">
        <v>1</v>
      </c>
      <c r="B12" s="30" t="str">
        <f>MID(C$6,1,2)</f>
        <v>F8</v>
      </c>
      <c r="C12" s="22" t="str">
        <f>RIGHT("0000000000000000"&amp;_XLL.HEX.BIN(B12),16)</f>
        <v>0000000011111000</v>
      </c>
      <c r="D12" s="12">
        <f aca="true" t="shared" si="0" ref="D12:S12">IF(MID($C12,D$8,1)="1",1,0)</f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1</v>
      </c>
      <c r="M12" s="12">
        <f t="shared" si="0"/>
        <v>1</v>
      </c>
      <c r="N12" s="12">
        <f t="shared" si="0"/>
        <v>1</v>
      </c>
      <c r="O12" s="12">
        <f t="shared" si="0"/>
        <v>1</v>
      </c>
      <c r="P12" s="12">
        <f t="shared" si="0"/>
        <v>1</v>
      </c>
      <c r="Q12" s="12">
        <f t="shared" si="0"/>
        <v>0</v>
      </c>
      <c r="R12" s="12">
        <f t="shared" si="0"/>
        <v>0</v>
      </c>
      <c r="S12" s="12">
        <f t="shared" si="0"/>
        <v>0</v>
      </c>
      <c r="T12" s="3"/>
      <c r="U12" s="3"/>
      <c r="V12" s="3"/>
    </row>
    <row r="13" spans="3:23" ht="12.75">
      <c r="C13" t="s">
        <v>15</v>
      </c>
      <c r="D13" s="13">
        <f aca="true" t="shared" si="1" ref="D13:S13">IF(D11=D12,0,1)</f>
        <v>1</v>
      </c>
      <c r="E13" s="14">
        <f t="shared" si="1"/>
        <v>1</v>
      </c>
      <c r="F13" s="14">
        <f t="shared" si="1"/>
        <v>1</v>
      </c>
      <c r="G13" s="14">
        <f t="shared" si="1"/>
        <v>1</v>
      </c>
      <c r="H13" s="14">
        <f t="shared" si="1"/>
        <v>1</v>
      </c>
      <c r="I13" s="14">
        <f t="shared" si="1"/>
        <v>1</v>
      </c>
      <c r="J13" s="14">
        <f t="shared" si="1"/>
        <v>1</v>
      </c>
      <c r="K13" s="14">
        <f t="shared" si="1"/>
        <v>1</v>
      </c>
      <c r="L13" s="14">
        <f t="shared" si="1"/>
        <v>0</v>
      </c>
      <c r="M13" s="14">
        <f t="shared" si="1"/>
        <v>0</v>
      </c>
      <c r="N13" s="14">
        <f t="shared" si="1"/>
        <v>0</v>
      </c>
      <c r="O13" s="14">
        <f t="shared" si="1"/>
        <v>0</v>
      </c>
      <c r="P13" s="14">
        <f t="shared" si="1"/>
        <v>0</v>
      </c>
      <c r="Q13" s="14">
        <f t="shared" si="1"/>
        <v>1</v>
      </c>
      <c r="R13" s="14">
        <f t="shared" si="1"/>
        <v>1</v>
      </c>
      <c r="S13" s="15">
        <f t="shared" si="1"/>
        <v>1</v>
      </c>
      <c r="T13" s="4"/>
      <c r="U13" s="4"/>
      <c r="V13" s="4"/>
      <c r="W13" t="s">
        <v>21</v>
      </c>
    </row>
    <row r="14" spans="3:24" ht="12.75">
      <c r="C14" t="s">
        <v>1</v>
      </c>
      <c r="D14" s="16">
        <f aca="true" t="shared" si="2" ref="D14:D21">IF($S13=1,IF(D$9=0,0,1),0)</f>
        <v>1</v>
      </c>
      <c r="E14" s="17">
        <f aca="true" t="shared" si="3" ref="E14:S21">IF($S13=1,IF(E$9=D13,0,1),D13)</f>
        <v>1</v>
      </c>
      <c r="F14" s="17">
        <f t="shared" si="3"/>
        <v>0</v>
      </c>
      <c r="G14" s="17">
        <f t="shared" si="3"/>
        <v>1</v>
      </c>
      <c r="H14" s="17">
        <f t="shared" si="3"/>
        <v>1</v>
      </c>
      <c r="I14" s="17">
        <f t="shared" si="3"/>
        <v>1</v>
      </c>
      <c r="J14" s="17">
        <f t="shared" si="3"/>
        <v>1</v>
      </c>
      <c r="K14" s="17">
        <f t="shared" si="3"/>
        <v>1</v>
      </c>
      <c r="L14" s="17">
        <f t="shared" si="3"/>
        <v>1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17">
        <f t="shared" si="3"/>
        <v>0</v>
      </c>
      <c r="Q14" s="17">
        <f t="shared" si="3"/>
        <v>0</v>
      </c>
      <c r="R14" s="17">
        <f t="shared" si="3"/>
        <v>1</v>
      </c>
      <c r="S14" s="18">
        <f t="shared" si="3"/>
        <v>0</v>
      </c>
      <c r="T14" s="4"/>
      <c r="U14" s="4"/>
      <c r="V14" s="4"/>
      <c r="X14" t="s">
        <v>22</v>
      </c>
    </row>
    <row r="15" spans="3:24" ht="12.75">
      <c r="C15" t="s">
        <v>2</v>
      </c>
      <c r="D15" s="16">
        <f t="shared" si="2"/>
        <v>0</v>
      </c>
      <c r="E15" s="17">
        <f t="shared" si="3"/>
        <v>1</v>
      </c>
      <c r="F15" s="17">
        <f t="shared" si="3"/>
        <v>1</v>
      </c>
      <c r="G15" s="17">
        <f t="shared" si="3"/>
        <v>0</v>
      </c>
      <c r="H15" s="17">
        <f t="shared" si="3"/>
        <v>1</v>
      </c>
      <c r="I15" s="17">
        <f t="shared" si="3"/>
        <v>1</v>
      </c>
      <c r="J15" s="17">
        <f t="shared" si="3"/>
        <v>1</v>
      </c>
      <c r="K15" s="17">
        <f t="shared" si="3"/>
        <v>1</v>
      </c>
      <c r="L15" s="17">
        <f t="shared" si="3"/>
        <v>1</v>
      </c>
      <c r="M15" s="17">
        <f t="shared" si="3"/>
        <v>1</v>
      </c>
      <c r="N15" s="17">
        <f t="shared" si="3"/>
        <v>0</v>
      </c>
      <c r="O15" s="17">
        <f t="shared" si="3"/>
        <v>0</v>
      </c>
      <c r="P15" s="17">
        <f t="shared" si="3"/>
        <v>0</v>
      </c>
      <c r="Q15" s="17">
        <f t="shared" si="3"/>
        <v>0</v>
      </c>
      <c r="R15" s="17">
        <f t="shared" si="3"/>
        <v>0</v>
      </c>
      <c r="S15" s="18">
        <f t="shared" si="3"/>
        <v>1</v>
      </c>
      <c r="T15" s="4"/>
      <c r="U15" s="4"/>
      <c r="V15" s="4"/>
      <c r="X15" t="s">
        <v>23</v>
      </c>
    </row>
    <row r="16" spans="3:22" ht="12.75">
      <c r="C16" t="s">
        <v>3</v>
      </c>
      <c r="D16" s="16">
        <f t="shared" si="2"/>
        <v>1</v>
      </c>
      <c r="E16" s="17">
        <f t="shared" si="3"/>
        <v>0</v>
      </c>
      <c r="F16" s="17">
        <f t="shared" si="3"/>
        <v>0</v>
      </c>
      <c r="G16" s="17">
        <f t="shared" si="3"/>
        <v>1</v>
      </c>
      <c r="H16" s="17">
        <f t="shared" si="3"/>
        <v>0</v>
      </c>
      <c r="I16" s="17">
        <f t="shared" si="3"/>
        <v>1</v>
      </c>
      <c r="J16" s="17">
        <f t="shared" si="3"/>
        <v>1</v>
      </c>
      <c r="K16" s="17">
        <f t="shared" si="3"/>
        <v>1</v>
      </c>
      <c r="L16" s="17">
        <f t="shared" si="3"/>
        <v>1</v>
      </c>
      <c r="M16" s="17">
        <f t="shared" si="3"/>
        <v>1</v>
      </c>
      <c r="N16" s="17">
        <f t="shared" si="3"/>
        <v>1</v>
      </c>
      <c r="O16" s="17">
        <f t="shared" si="3"/>
        <v>0</v>
      </c>
      <c r="P16" s="17">
        <f t="shared" si="3"/>
        <v>0</v>
      </c>
      <c r="Q16" s="17">
        <f t="shared" si="3"/>
        <v>0</v>
      </c>
      <c r="R16" s="17">
        <f t="shared" si="3"/>
        <v>0</v>
      </c>
      <c r="S16" s="18">
        <f t="shared" si="3"/>
        <v>1</v>
      </c>
      <c r="T16" s="4"/>
      <c r="U16" s="4"/>
      <c r="V16" s="4"/>
    </row>
    <row r="17" spans="3:24" ht="12.75">
      <c r="C17" t="s">
        <v>4</v>
      </c>
      <c r="D17" s="16">
        <f t="shared" si="2"/>
        <v>1</v>
      </c>
      <c r="E17" s="17">
        <f t="shared" si="3"/>
        <v>1</v>
      </c>
      <c r="F17" s="17">
        <f t="shared" si="3"/>
        <v>1</v>
      </c>
      <c r="G17" s="17">
        <f t="shared" si="3"/>
        <v>0</v>
      </c>
      <c r="H17" s="17">
        <f t="shared" si="3"/>
        <v>1</v>
      </c>
      <c r="I17" s="17">
        <f t="shared" si="3"/>
        <v>0</v>
      </c>
      <c r="J17" s="17">
        <f t="shared" si="3"/>
        <v>1</v>
      </c>
      <c r="K17" s="17">
        <f t="shared" si="3"/>
        <v>1</v>
      </c>
      <c r="L17" s="17">
        <f t="shared" si="3"/>
        <v>1</v>
      </c>
      <c r="M17" s="17">
        <f t="shared" si="3"/>
        <v>1</v>
      </c>
      <c r="N17" s="17">
        <f t="shared" si="3"/>
        <v>1</v>
      </c>
      <c r="O17" s="17">
        <f t="shared" si="3"/>
        <v>1</v>
      </c>
      <c r="P17" s="17">
        <f t="shared" si="3"/>
        <v>0</v>
      </c>
      <c r="Q17" s="17">
        <f t="shared" si="3"/>
        <v>0</v>
      </c>
      <c r="R17" s="17">
        <f t="shared" si="3"/>
        <v>0</v>
      </c>
      <c r="S17" s="18">
        <f t="shared" si="3"/>
        <v>1</v>
      </c>
      <c r="T17" s="4"/>
      <c r="U17" s="4"/>
      <c r="V17" s="4"/>
      <c r="W17" t="s">
        <v>20</v>
      </c>
      <c r="X17" t="s">
        <v>16</v>
      </c>
    </row>
    <row r="18" spans="3:24" ht="12.75">
      <c r="C18" t="s">
        <v>5</v>
      </c>
      <c r="D18" s="16">
        <f t="shared" si="2"/>
        <v>1</v>
      </c>
      <c r="E18" s="17">
        <f t="shared" si="3"/>
        <v>1</v>
      </c>
      <c r="F18" s="17">
        <f t="shared" si="3"/>
        <v>0</v>
      </c>
      <c r="G18" s="17">
        <f t="shared" si="3"/>
        <v>1</v>
      </c>
      <c r="H18" s="17">
        <f t="shared" si="3"/>
        <v>0</v>
      </c>
      <c r="I18" s="17">
        <f t="shared" si="3"/>
        <v>1</v>
      </c>
      <c r="J18" s="17">
        <f t="shared" si="3"/>
        <v>0</v>
      </c>
      <c r="K18" s="17">
        <f t="shared" si="3"/>
        <v>1</v>
      </c>
      <c r="L18" s="17">
        <f t="shared" si="3"/>
        <v>1</v>
      </c>
      <c r="M18" s="17">
        <f t="shared" si="3"/>
        <v>1</v>
      </c>
      <c r="N18" s="17">
        <f t="shared" si="3"/>
        <v>1</v>
      </c>
      <c r="O18" s="17">
        <f t="shared" si="3"/>
        <v>1</v>
      </c>
      <c r="P18" s="17">
        <f t="shared" si="3"/>
        <v>1</v>
      </c>
      <c r="Q18" s="17">
        <f t="shared" si="3"/>
        <v>0</v>
      </c>
      <c r="R18" s="17">
        <f t="shared" si="3"/>
        <v>0</v>
      </c>
      <c r="S18" s="18">
        <f t="shared" si="3"/>
        <v>1</v>
      </c>
      <c r="T18" s="4"/>
      <c r="U18" s="4"/>
      <c r="V18" s="4"/>
      <c r="X18" t="s">
        <v>24</v>
      </c>
    </row>
    <row r="19" spans="3:22" ht="12.75">
      <c r="C19" t="s">
        <v>6</v>
      </c>
      <c r="D19" s="16">
        <f t="shared" si="2"/>
        <v>1</v>
      </c>
      <c r="E19" s="17">
        <f t="shared" si="3"/>
        <v>1</v>
      </c>
      <c r="F19" s="17">
        <f t="shared" si="3"/>
        <v>0</v>
      </c>
      <c r="G19" s="17">
        <f t="shared" si="3"/>
        <v>0</v>
      </c>
      <c r="H19" s="17">
        <f t="shared" si="3"/>
        <v>1</v>
      </c>
      <c r="I19" s="17">
        <f t="shared" si="3"/>
        <v>0</v>
      </c>
      <c r="J19" s="17">
        <f t="shared" si="3"/>
        <v>1</v>
      </c>
      <c r="K19" s="17">
        <f t="shared" si="3"/>
        <v>0</v>
      </c>
      <c r="L19" s="17">
        <f t="shared" si="3"/>
        <v>1</v>
      </c>
      <c r="M19" s="17">
        <f t="shared" si="3"/>
        <v>1</v>
      </c>
      <c r="N19" s="17">
        <f t="shared" si="3"/>
        <v>1</v>
      </c>
      <c r="O19" s="17">
        <f t="shared" si="3"/>
        <v>1</v>
      </c>
      <c r="P19" s="17">
        <f t="shared" si="3"/>
        <v>1</v>
      </c>
      <c r="Q19" s="17">
        <f t="shared" si="3"/>
        <v>1</v>
      </c>
      <c r="R19" s="17">
        <f t="shared" si="3"/>
        <v>0</v>
      </c>
      <c r="S19" s="18">
        <f t="shared" si="3"/>
        <v>1</v>
      </c>
      <c r="T19" s="4"/>
      <c r="U19" s="4"/>
      <c r="V19" s="4"/>
    </row>
    <row r="20" spans="3:28" ht="12.75">
      <c r="C20" t="s">
        <v>7</v>
      </c>
      <c r="D20" s="16">
        <f t="shared" si="2"/>
        <v>1</v>
      </c>
      <c r="E20" s="17">
        <f t="shared" si="3"/>
        <v>1</v>
      </c>
      <c r="F20" s="17">
        <f t="shared" si="3"/>
        <v>0</v>
      </c>
      <c r="G20" s="17">
        <f t="shared" si="3"/>
        <v>0</v>
      </c>
      <c r="H20" s="17">
        <f t="shared" si="3"/>
        <v>0</v>
      </c>
      <c r="I20" s="17">
        <f t="shared" si="3"/>
        <v>1</v>
      </c>
      <c r="J20" s="17">
        <f t="shared" si="3"/>
        <v>0</v>
      </c>
      <c r="K20" s="17">
        <f t="shared" si="3"/>
        <v>1</v>
      </c>
      <c r="L20" s="17">
        <f t="shared" si="3"/>
        <v>0</v>
      </c>
      <c r="M20" s="17">
        <f t="shared" si="3"/>
        <v>1</v>
      </c>
      <c r="N20" s="17">
        <f t="shared" si="3"/>
        <v>1</v>
      </c>
      <c r="O20" s="17">
        <f t="shared" si="3"/>
        <v>1</v>
      </c>
      <c r="P20" s="17">
        <f t="shared" si="3"/>
        <v>1</v>
      </c>
      <c r="Q20" s="17">
        <f t="shared" si="3"/>
        <v>1</v>
      </c>
      <c r="R20" s="17">
        <f t="shared" si="3"/>
        <v>1</v>
      </c>
      <c r="S20" s="18">
        <f t="shared" si="3"/>
        <v>1</v>
      </c>
      <c r="T20" s="4"/>
      <c r="U20" s="4"/>
      <c r="V20" s="4"/>
      <c r="W20" s="27"/>
      <c r="X20" s="27"/>
      <c r="Y20" s="27"/>
      <c r="Z20" s="27"/>
      <c r="AA20" s="32" t="str">
        <f>TEXT(_XLL.BIN.HEX(L21&amp;M21&amp;N21&amp;O21&amp;P21&amp;Q21&amp;R21&amp;S21),"00")</f>
        <v>BE</v>
      </c>
      <c r="AB20" s="32" t="str">
        <f>TEXT(_XLL.BIN.HEX(D21&amp;E21&amp;F21&amp;G21&amp;H21&amp;I21&amp;J21&amp;K21),"00")</f>
        <v>C2</v>
      </c>
    </row>
    <row r="21" spans="3:28" ht="13.5" thickBot="1">
      <c r="C21" t="s">
        <v>8</v>
      </c>
      <c r="D21" s="19">
        <f t="shared" si="2"/>
        <v>1</v>
      </c>
      <c r="E21" s="20">
        <f t="shared" si="3"/>
        <v>1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20">
        <f t="shared" si="3"/>
        <v>1</v>
      </c>
      <c r="K21" s="20">
        <f t="shared" si="3"/>
        <v>0</v>
      </c>
      <c r="L21" s="20">
        <f t="shared" si="3"/>
        <v>1</v>
      </c>
      <c r="M21" s="20">
        <f t="shared" si="3"/>
        <v>0</v>
      </c>
      <c r="N21" s="20">
        <f t="shared" si="3"/>
        <v>1</v>
      </c>
      <c r="O21" s="20">
        <f t="shared" si="3"/>
        <v>1</v>
      </c>
      <c r="P21" s="20">
        <f t="shared" si="3"/>
        <v>1</v>
      </c>
      <c r="Q21" s="20">
        <f t="shared" si="3"/>
        <v>1</v>
      </c>
      <c r="R21" s="20">
        <f t="shared" si="3"/>
        <v>1</v>
      </c>
      <c r="S21" s="21">
        <f t="shared" si="3"/>
        <v>0</v>
      </c>
      <c r="T21" s="4">
        <f>A12</f>
        <v>1</v>
      </c>
      <c r="U21" s="4"/>
      <c r="V21" s="4"/>
      <c r="W21" s="31" t="str">
        <f>AA21&amp;AB21</f>
        <v>BEC2</v>
      </c>
      <c r="X21" s="27" t="str">
        <f>"crc for a "&amp;A12&amp;" byte string"</f>
        <v>crc for a 1 byte string</v>
      </c>
      <c r="Y21" s="27"/>
      <c r="Z21" s="27"/>
      <c r="AA21" s="32" t="str">
        <f>IF(AA20="A","0A",IF(AA20="B","0B",IF(AA20="C","0C",IF(AA20="D","0D",IF(AA20="E","0E",IF(AA20="F","0F",AA20))))))</f>
        <v>BE</v>
      </c>
      <c r="AB21" s="32" t="str">
        <f>IF(AB20="A","0A",IF(AB20="B","0B",IF(AB20="C","0C",IF(AB20="D","0D",IF(AB20="E","0E",IF(AB20="F","0F",AB20))))))</f>
        <v>C2</v>
      </c>
    </row>
    <row r="22" spans="1:22" ht="13.5" thickBot="1">
      <c r="A22" s="1">
        <f>A12+1</f>
        <v>2</v>
      </c>
      <c r="B22" s="30" t="str">
        <f>MID(C$6,A22*2-1,2)</f>
        <v>04</v>
      </c>
      <c r="C22" s="22" t="str">
        <f>RIGHT("0000000000000000"&amp;_XLL.HEX.BIN(B22),16)</f>
        <v>0000000000000100</v>
      </c>
      <c r="D22" s="12">
        <f aca="true" t="shared" si="4" ref="D22:S22">IF(MID($C22,D$8,1)="1",1,0)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2">
        <f t="shared" si="4"/>
        <v>0</v>
      </c>
      <c r="M22" s="12">
        <f t="shared" si="4"/>
        <v>0</v>
      </c>
      <c r="N22" s="12">
        <f t="shared" si="4"/>
        <v>0</v>
      </c>
      <c r="O22" s="12">
        <f t="shared" si="4"/>
        <v>0</v>
      </c>
      <c r="P22" s="12">
        <f t="shared" si="4"/>
        <v>0</v>
      </c>
      <c r="Q22" s="12">
        <f t="shared" si="4"/>
        <v>1</v>
      </c>
      <c r="R22" s="12">
        <f t="shared" si="4"/>
        <v>0</v>
      </c>
      <c r="S22" s="12">
        <f t="shared" si="4"/>
        <v>0</v>
      </c>
      <c r="T22" s="3"/>
      <c r="U22" s="3"/>
      <c r="V22" s="3"/>
    </row>
    <row r="23" spans="3:22" ht="12.75">
      <c r="C23" t="s">
        <v>15</v>
      </c>
      <c r="D23" s="13">
        <f aca="true" t="shared" si="5" ref="D23:S23">IF(D21=D22,0,1)</f>
        <v>1</v>
      </c>
      <c r="E23" s="14">
        <f t="shared" si="5"/>
        <v>1</v>
      </c>
      <c r="F23" s="14">
        <f t="shared" si="5"/>
        <v>0</v>
      </c>
      <c r="G23" s="14">
        <f t="shared" si="5"/>
        <v>0</v>
      </c>
      <c r="H23" s="14">
        <f t="shared" si="5"/>
        <v>0</v>
      </c>
      <c r="I23" s="14">
        <f t="shared" si="5"/>
        <v>0</v>
      </c>
      <c r="J23" s="14">
        <f t="shared" si="5"/>
        <v>1</v>
      </c>
      <c r="K23" s="14">
        <f t="shared" si="5"/>
        <v>0</v>
      </c>
      <c r="L23" s="14">
        <f t="shared" si="5"/>
        <v>1</v>
      </c>
      <c r="M23" s="14">
        <f t="shared" si="5"/>
        <v>0</v>
      </c>
      <c r="N23" s="14">
        <f t="shared" si="5"/>
        <v>1</v>
      </c>
      <c r="O23" s="14">
        <f t="shared" si="5"/>
        <v>1</v>
      </c>
      <c r="P23" s="14">
        <f t="shared" si="5"/>
        <v>1</v>
      </c>
      <c r="Q23" s="14">
        <f t="shared" si="5"/>
        <v>0</v>
      </c>
      <c r="R23" s="14">
        <f t="shared" si="5"/>
        <v>1</v>
      </c>
      <c r="S23" s="15">
        <f t="shared" si="5"/>
        <v>0</v>
      </c>
      <c r="T23" s="4"/>
      <c r="U23" s="4"/>
      <c r="V23" s="4"/>
    </row>
    <row r="24" spans="3:22" ht="12.75">
      <c r="C24" t="s">
        <v>1</v>
      </c>
      <c r="D24" s="16">
        <f aca="true" t="shared" si="6" ref="D24:D31">IF($S23=1,IF(D$9=0,0,1),0)</f>
        <v>0</v>
      </c>
      <c r="E24" s="17">
        <f aca="true" t="shared" si="7" ref="E24:S31">IF($S23=1,IF(E$9=D23,0,1),D23)</f>
        <v>1</v>
      </c>
      <c r="F24" s="17">
        <f t="shared" si="7"/>
        <v>1</v>
      </c>
      <c r="G24" s="17">
        <f t="shared" si="7"/>
        <v>0</v>
      </c>
      <c r="H24" s="17">
        <f t="shared" si="7"/>
        <v>0</v>
      </c>
      <c r="I24" s="17">
        <f t="shared" si="7"/>
        <v>0</v>
      </c>
      <c r="J24" s="17">
        <f t="shared" si="7"/>
        <v>0</v>
      </c>
      <c r="K24" s="17">
        <f t="shared" si="7"/>
        <v>1</v>
      </c>
      <c r="L24" s="17">
        <f t="shared" si="7"/>
        <v>0</v>
      </c>
      <c r="M24" s="17">
        <f t="shared" si="7"/>
        <v>1</v>
      </c>
      <c r="N24" s="17">
        <f t="shared" si="7"/>
        <v>0</v>
      </c>
      <c r="O24" s="17">
        <f t="shared" si="7"/>
        <v>1</v>
      </c>
      <c r="P24" s="17">
        <f t="shared" si="7"/>
        <v>1</v>
      </c>
      <c r="Q24" s="17">
        <f t="shared" si="7"/>
        <v>1</v>
      </c>
      <c r="R24" s="17">
        <f t="shared" si="7"/>
        <v>0</v>
      </c>
      <c r="S24" s="18">
        <f t="shared" si="7"/>
        <v>1</v>
      </c>
      <c r="T24" s="4"/>
      <c r="U24" s="4"/>
      <c r="V24" s="4"/>
    </row>
    <row r="25" spans="3:22" ht="12.75">
      <c r="C25" t="s">
        <v>2</v>
      </c>
      <c r="D25" s="16">
        <f t="shared" si="6"/>
        <v>1</v>
      </c>
      <c r="E25" s="17">
        <f t="shared" si="7"/>
        <v>0</v>
      </c>
      <c r="F25" s="17">
        <f t="shared" si="7"/>
        <v>0</v>
      </c>
      <c r="G25" s="17">
        <f t="shared" si="7"/>
        <v>1</v>
      </c>
      <c r="H25" s="17">
        <f t="shared" si="7"/>
        <v>0</v>
      </c>
      <c r="I25" s="17">
        <f t="shared" si="7"/>
        <v>0</v>
      </c>
      <c r="J25" s="17">
        <f t="shared" si="7"/>
        <v>0</v>
      </c>
      <c r="K25" s="17">
        <f t="shared" si="7"/>
        <v>0</v>
      </c>
      <c r="L25" s="17">
        <f t="shared" si="7"/>
        <v>1</v>
      </c>
      <c r="M25" s="17">
        <f t="shared" si="7"/>
        <v>0</v>
      </c>
      <c r="N25" s="17">
        <f t="shared" si="7"/>
        <v>1</v>
      </c>
      <c r="O25" s="17">
        <f t="shared" si="7"/>
        <v>0</v>
      </c>
      <c r="P25" s="17">
        <f t="shared" si="7"/>
        <v>1</v>
      </c>
      <c r="Q25" s="17">
        <f t="shared" si="7"/>
        <v>1</v>
      </c>
      <c r="R25" s="17">
        <f t="shared" si="7"/>
        <v>1</v>
      </c>
      <c r="S25" s="18">
        <f t="shared" si="7"/>
        <v>1</v>
      </c>
      <c r="T25" s="4"/>
      <c r="U25" s="4"/>
      <c r="V25" s="4"/>
    </row>
    <row r="26" spans="3:22" ht="12.75">
      <c r="C26" t="s">
        <v>3</v>
      </c>
      <c r="D26" s="16">
        <f t="shared" si="6"/>
        <v>1</v>
      </c>
      <c r="E26" s="17">
        <f t="shared" si="7"/>
        <v>1</v>
      </c>
      <c r="F26" s="17">
        <f t="shared" si="7"/>
        <v>1</v>
      </c>
      <c r="G26" s="17">
        <f t="shared" si="7"/>
        <v>0</v>
      </c>
      <c r="H26" s="17">
        <f t="shared" si="7"/>
        <v>1</v>
      </c>
      <c r="I26" s="17">
        <f t="shared" si="7"/>
        <v>0</v>
      </c>
      <c r="J26" s="17">
        <f t="shared" si="7"/>
        <v>0</v>
      </c>
      <c r="K26" s="17">
        <f t="shared" si="7"/>
        <v>0</v>
      </c>
      <c r="L26" s="17">
        <f t="shared" si="7"/>
        <v>0</v>
      </c>
      <c r="M26" s="17">
        <f t="shared" si="7"/>
        <v>1</v>
      </c>
      <c r="N26" s="17">
        <f t="shared" si="7"/>
        <v>0</v>
      </c>
      <c r="O26" s="17">
        <f t="shared" si="7"/>
        <v>1</v>
      </c>
      <c r="P26" s="17">
        <f t="shared" si="7"/>
        <v>0</v>
      </c>
      <c r="Q26" s="17">
        <f t="shared" si="7"/>
        <v>1</v>
      </c>
      <c r="R26" s="17">
        <f t="shared" si="7"/>
        <v>1</v>
      </c>
      <c r="S26" s="18">
        <f t="shared" si="7"/>
        <v>0</v>
      </c>
      <c r="T26" s="4"/>
      <c r="U26" s="4"/>
      <c r="V26" s="4"/>
    </row>
    <row r="27" spans="3:22" ht="12.75">
      <c r="C27" t="s">
        <v>4</v>
      </c>
      <c r="D27" s="16">
        <f t="shared" si="6"/>
        <v>0</v>
      </c>
      <c r="E27" s="17">
        <f t="shared" si="7"/>
        <v>1</v>
      </c>
      <c r="F27" s="17">
        <f t="shared" si="7"/>
        <v>1</v>
      </c>
      <c r="G27" s="17">
        <f t="shared" si="7"/>
        <v>1</v>
      </c>
      <c r="H27" s="17">
        <f t="shared" si="7"/>
        <v>0</v>
      </c>
      <c r="I27" s="17">
        <f t="shared" si="7"/>
        <v>1</v>
      </c>
      <c r="J27" s="17">
        <f t="shared" si="7"/>
        <v>0</v>
      </c>
      <c r="K27" s="17">
        <f t="shared" si="7"/>
        <v>0</v>
      </c>
      <c r="L27" s="17">
        <f t="shared" si="7"/>
        <v>0</v>
      </c>
      <c r="M27" s="17">
        <f t="shared" si="7"/>
        <v>0</v>
      </c>
      <c r="N27" s="17">
        <f t="shared" si="7"/>
        <v>1</v>
      </c>
      <c r="O27" s="17">
        <f t="shared" si="7"/>
        <v>0</v>
      </c>
      <c r="P27" s="17">
        <f t="shared" si="7"/>
        <v>1</v>
      </c>
      <c r="Q27" s="17">
        <f t="shared" si="7"/>
        <v>0</v>
      </c>
      <c r="R27" s="17">
        <f t="shared" si="7"/>
        <v>1</v>
      </c>
      <c r="S27" s="18">
        <f t="shared" si="7"/>
        <v>1</v>
      </c>
      <c r="T27" s="4"/>
      <c r="U27" s="4"/>
      <c r="V27" s="4"/>
    </row>
    <row r="28" spans="3:22" ht="12.75">
      <c r="C28" t="s">
        <v>5</v>
      </c>
      <c r="D28" s="16">
        <f t="shared" si="6"/>
        <v>1</v>
      </c>
      <c r="E28" s="17">
        <f t="shared" si="7"/>
        <v>0</v>
      </c>
      <c r="F28" s="17">
        <f t="shared" si="7"/>
        <v>0</v>
      </c>
      <c r="G28" s="17">
        <f t="shared" si="7"/>
        <v>1</v>
      </c>
      <c r="H28" s="17">
        <f t="shared" si="7"/>
        <v>1</v>
      </c>
      <c r="I28" s="17">
        <f t="shared" si="7"/>
        <v>0</v>
      </c>
      <c r="J28" s="17">
        <f t="shared" si="7"/>
        <v>1</v>
      </c>
      <c r="K28" s="17">
        <f t="shared" si="7"/>
        <v>0</v>
      </c>
      <c r="L28" s="17">
        <f t="shared" si="7"/>
        <v>0</v>
      </c>
      <c r="M28" s="17">
        <f t="shared" si="7"/>
        <v>0</v>
      </c>
      <c r="N28" s="17">
        <f t="shared" si="7"/>
        <v>0</v>
      </c>
      <c r="O28" s="17">
        <f t="shared" si="7"/>
        <v>1</v>
      </c>
      <c r="P28" s="17">
        <f t="shared" si="7"/>
        <v>0</v>
      </c>
      <c r="Q28" s="17">
        <f t="shared" si="7"/>
        <v>1</v>
      </c>
      <c r="R28" s="17">
        <f t="shared" si="7"/>
        <v>0</v>
      </c>
      <c r="S28" s="18">
        <f t="shared" si="7"/>
        <v>0</v>
      </c>
      <c r="T28" s="4"/>
      <c r="U28" s="4"/>
      <c r="V28" s="4"/>
    </row>
    <row r="29" spans="3:22" ht="12.75">
      <c r="C29" t="s">
        <v>6</v>
      </c>
      <c r="D29" s="16">
        <f t="shared" si="6"/>
        <v>0</v>
      </c>
      <c r="E29" s="17">
        <f t="shared" si="7"/>
        <v>1</v>
      </c>
      <c r="F29" s="17">
        <f t="shared" si="7"/>
        <v>0</v>
      </c>
      <c r="G29" s="17">
        <f t="shared" si="7"/>
        <v>0</v>
      </c>
      <c r="H29" s="17">
        <f t="shared" si="7"/>
        <v>1</v>
      </c>
      <c r="I29" s="17">
        <f t="shared" si="7"/>
        <v>1</v>
      </c>
      <c r="J29" s="17">
        <f t="shared" si="7"/>
        <v>0</v>
      </c>
      <c r="K29" s="17">
        <f t="shared" si="7"/>
        <v>1</v>
      </c>
      <c r="L29" s="17">
        <f t="shared" si="7"/>
        <v>0</v>
      </c>
      <c r="M29" s="17">
        <f t="shared" si="7"/>
        <v>0</v>
      </c>
      <c r="N29" s="17">
        <f t="shared" si="7"/>
        <v>0</v>
      </c>
      <c r="O29" s="17">
        <f t="shared" si="7"/>
        <v>0</v>
      </c>
      <c r="P29" s="17">
        <f t="shared" si="7"/>
        <v>1</v>
      </c>
      <c r="Q29" s="17">
        <f t="shared" si="7"/>
        <v>0</v>
      </c>
      <c r="R29" s="17">
        <f t="shared" si="7"/>
        <v>1</v>
      </c>
      <c r="S29" s="18">
        <f t="shared" si="7"/>
        <v>0</v>
      </c>
      <c r="T29" s="4"/>
      <c r="U29" s="4"/>
      <c r="V29" s="4"/>
    </row>
    <row r="30" spans="3:28" ht="12.75">
      <c r="C30" t="s">
        <v>7</v>
      </c>
      <c r="D30" s="16">
        <f t="shared" si="6"/>
        <v>0</v>
      </c>
      <c r="E30" s="17">
        <f t="shared" si="7"/>
        <v>0</v>
      </c>
      <c r="F30" s="17">
        <f t="shared" si="7"/>
        <v>1</v>
      </c>
      <c r="G30" s="17">
        <f t="shared" si="7"/>
        <v>0</v>
      </c>
      <c r="H30" s="17">
        <f t="shared" si="7"/>
        <v>0</v>
      </c>
      <c r="I30" s="17">
        <f t="shared" si="7"/>
        <v>1</v>
      </c>
      <c r="J30" s="17">
        <f t="shared" si="7"/>
        <v>1</v>
      </c>
      <c r="K30" s="17">
        <f t="shared" si="7"/>
        <v>0</v>
      </c>
      <c r="L30" s="17">
        <f t="shared" si="7"/>
        <v>1</v>
      </c>
      <c r="M30" s="17">
        <f t="shared" si="7"/>
        <v>0</v>
      </c>
      <c r="N30" s="17">
        <f t="shared" si="7"/>
        <v>0</v>
      </c>
      <c r="O30" s="17">
        <f t="shared" si="7"/>
        <v>0</v>
      </c>
      <c r="P30" s="17">
        <f t="shared" si="7"/>
        <v>0</v>
      </c>
      <c r="Q30" s="17">
        <f t="shared" si="7"/>
        <v>1</v>
      </c>
      <c r="R30" s="17">
        <f t="shared" si="7"/>
        <v>0</v>
      </c>
      <c r="S30" s="18">
        <f t="shared" si="7"/>
        <v>1</v>
      </c>
      <c r="T30" s="4"/>
      <c r="U30" s="4"/>
      <c r="V30" s="4"/>
      <c r="W30" s="27"/>
      <c r="X30" s="27"/>
      <c r="Y30" s="27"/>
      <c r="Z30" s="27"/>
      <c r="AA30" s="32" t="str">
        <f>TEXT(_XLL.BIN.HEX(L31&amp;M31&amp;N31&amp;O31&amp;P31&amp;Q31&amp;R31&amp;S31),"00")</f>
        <v>43</v>
      </c>
      <c r="AB30" s="32" t="str">
        <f>TEXT(_XLL.BIN.HEX(D31&amp;E31&amp;F31&amp;G31&amp;H31&amp;I31&amp;J31&amp;K31),"00")</f>
        <v>B3</v>
      </c>
    </row>
    <row r="31" spans="3:28" ht="13.5" thickBot="1">
      <c r="C31" t="s">
        <v>8</v>
      </c>
      <c r="D31" s="19">
        <f t="shared" si="6"/>
        <v>1</v>
      </c>
      <c r="E31" s="20">
        <f t="shared" si="7"/>
        <v>0</v>
      </c>
      <c r="F31" s="20">
        <f t="shared" si="7"/>
        <v>1</v>
      </c>
      <c r="G31" s="20">
        <f t="shared" si="7"/>
        <v>1</v>
      </c>
      <c r="H31" s="20">
        <f t="shared" si="7"/>
        <v>0</v>
      </c>
      <c r="I31" s="20">
        <f t="shared" si="7"/>
        <v>0</v>
      </c>
      <c r="J31" s="20">
        <f t="shared" si="7"/>
        <v>1</v>
      </c>
      <c r="K31" s="20">
        <f t="shared" si="7"/>
        <v>1</v>
      </c>
      <c r="L31" s="20">
        <f t="shared" si="7"/>
        <v>0</v>
      </c>
      <c r="M31" s="20">
        <f t="shared" si="7"/>
        <v>1</v>
      </c>
      <c r="N31" s="20">
        <f t="shared" si="7"/>
        <v>0</v>
      </c>
      <c r="O31" s="20">
        <f t="shared" si="7"/>
        <v>0</v>
      </c>
      <c r="P31" s="20">
        <f t="shared" si="7"/>
        <v>0</v>
      </c>
      <c r="Q31" s="20">
        <f t="shared" si="7"/>
        <v>0</v>
      </c>
      <c r="R31" s="20">
        <f t="shared" si="7"/>
        <v>1</v>
      </c>
      <c r="S31" s="21">
        <f t="shared" si="7"/>
        <v>1</v>
      </c>
      <c r="T31" s="4">
        <f>A22</f>
        <v>2</v>
      </c>
      <c r="U31" s="4"/>
      <c r="V31" s="4"/>
      <c r="W31" s="31" t="str">
        <f>AA31&amp;AB31</f>
        <v>43B3</v>
      </c>
      <c r="X31" s="27" t="str">
        <f>"crc for a "&amp;A22&amp;" byte string"</f>
        <v>crc for a 2 byte string</v>
      </c>
      <c r="Y31" s="27"/>
      <c r="Z31" s="27"/>
      <c r="AA31" s="32" t="str">
        <f>IF(AA30="A","0A",IF(AA30="B","0B",IF(AA30="C","0C",IF(AA30="D","0D",IF(AA30="E","0E",IF(AA30="F","0F",AA30))))))</f>
        <v>43</v>
      </c>
      <c r="AB31" s="32" t="str">
        <f>IF(AB30="A","0A",IF(AB30="B","0B",IF(AB30="C","0C",IF(AB30="D","0D",IF(AB30="E","0E",IF(AB30="F","0F",AB30))))))</f>
        <v>B3</v>
      </c>
    </row>
    <row r="32" spans="1:22" ht="13.5" thickBot="1">
      <c r="A32" s="1">
        <f>A22+1</f>
        <v>3</v>
      </c>
      <c r="B32" s="30" t="str">
        <f>MID(C$6,A32*2-1,2)</f>
        <v>14</v>
      </c>
      <c r="C32" s="22" t="str">
        <f>RIGHT("0000000000000000"&amp;_XLL.HEX.BIN(B32),16)</f>
        <v>0000000000010100</v>
      </c>
      <c r="D32" s="12">
        <f aca="true" t="shared" si="8" ref="D32:S32">IF(MID($C32,D$8,1)="1",1,0)</f>
        <v>0</v>
      </c>
      <c r="E32" s="12">
        <f t="shared" si="8"/>
        <v>0</v>
      </c>
      <c r="F32" s="12">
        <f t="shared" si="8"/>
        <v>0</v>
      </c>
      <c r="G32" s="12">
        <f t="shared" si="8"/>
        <v>0</v>
      </c>
      <c r="H32" s="12">
        <f t="shared" si="8"/>
        <v>0</v>
      </c>
      <c r="I32" s="12">
        <f t="shared" si="8"/>
        <v>0</v>
      </c>
      <c r="J32" s="12">
        <f t="shared" si="8"/>
        <v>0</v>
      </c>
      <c r="K32" s="12">
        <f t="shared" si="8"/>
        <v>0</v>
      </c>
      <c r="L32" s="12">
        <f t="shared" si="8"/>
        <v>0</v>
      </c>
      <c r="M32" s="12">
        <f t="shared" si="8"/>
        <v>0</v>
      </c>
      <c r="N32" s="12">
        <f t="shared" si="8"/>
        <v>0</v>
      </c>
      <c r="O32" s="12">
        <f t="shared" si="8"/>
        <v>1</v>
      </c>
      <c r="P32" s="12">
        <f t="shared" si="8"/>
        <v>0</v>
      </c>
      <c r="Q32" s="12">
        <f t="shared" si="8"/>
        <v>1</v>
      </c>
      <c r="R32" s="12">
        <f t="shared" si="8"/>
        <v>0</v>
      </c>
      <c r="S32" s="12">
        <f t="shared" si="8"/>
        <v>0</v>
      </c>
      <c r="T32" s="3"/>
      <c r="U32" s="3"/>
      <c r="V32" s="3"/>
    </row>
    <row r="33" spans="3:22" ht="12.75">
      <c r="C33" t="s">
        <v>15</v>
      </c>
      <c r="D33" s="13">
        <f aca="true" t="shared" si="9" ref="D33:S33">IF(D31=D32,0,1)</f>
        <v>1</v>
      </c>
      <c r="E33" s="14">
        <f t="shared" si="9"/>
        <v>0</v>
      </c>
      <c r="F33" s="14">
        <f t="shared" si="9"/>
        <v>1</v>
      </c>
      <c r="G33" s="14">
        <f t="shared" si="9"/>
        <v>1</v>
      </c>
      <c r="H33" s="14">
        <f t="shared" si="9"/>
        <v>0</v>
      </c>
      <c r="I33" s="14">
        <f t="shared" si="9"/>
        <v>0</v>
      </c>
      <c r="J33" s="14">
        <f t="shared" si="9"/>
        <v>1</v>
      </c>
      <c r="K33" s="14">
        <f t="shared" si="9"/>
        <v>1</v>
      </c>
      <c r="L33" s="14">
        <f t="shared" si="9"/>
        <v>0</v>
      </c>
      <c r="M33" s="14">
        <f t="shared" si="9"/>
        <v>1</v>
      </c>
      <c r="N33" s="14">
        <f t="shared" si="9"/>
        <v>0</v>
      </c>
      <c r="O33" s="14">
        <f t="shared" si="9"/>
        <v>1</v>
      </c>
      <c r="P33" s="14">
        <f t="shared" si="9"/>
        <v>0</v>
      </c>
      <c r="Q33" s="14">
        <f t="shared" si="9"/>
        <v>1</v>
      </c>
      <c r="R33" s="14">
        <f t="shared" si="9"/>
        <v>1</v>
      </c>
      <c r="S33" s="15">
        <f t="shared" si="9"/>
        <v>1</v>
      </c>
      <c r="T33" s="4"/>
      <c r="U33" s="4"/>
      <c r="V33" s="4"/>
    </row>
    <row r="34" spans="3:22" ht="12.75">
      <c r="C34" t="s">
        <v>1</v>
      </c>
      <c r="D34" s="16">
        <f aca="true" t="shared" si="10" ref="D34:D41">IF($S33=1,IF(D$9=0,0,1),0)</f>
        <v>1</v>
      </c>
      <c r="E34" s="17">
        <f aca="true" t="shared" si="11" ref="E34:S41">IF($S33=1,IF(E$9=D33,0,1),D33)</f>
        <v>1</v>
      </c>
      <c r="F34" s="17">
        <f t="shared" si="11"/>
        <v>1</v>
      </c>
      <c r="G34" s="17">
        <f t="shared" si="11"/>
        <v>1</v>
      </c>
      <c r="H34" s="17">
        <f t="shared" si="11"/>
        <v>1</v>
      </c>
      <c r="I34" s="17">
        <f t="shared" si="11"/>
        <v>0</v>
      </c>
      <c r="J34" s="17">
        <f t="shared" si="11"/>
        <v>0</v>
      </c>
      <c r="K34" s="17">
        <f t="shared" si="11"/>
        <v>1</v>
      </c>
      <c r="L34" s="17">
        <f t="shared" si="11"/>
        <v>1</v>
      </c>
      <c r="M34" s="17">
        <f t="shared" si="11"/>
        <v>0</v>
      </c>
      <c r="N34" s="17">
        <f t="shared" si="11"/>
        <v>1</v>
      </c>
      <c r="O34" s="17">
        <f t="shared" si="11"/>
        <v>0</v>
      </c>
      <c r="P34" s="17">
        <f t="shared" si="11"/>
        <v>1</v>
      </c>
      <c r="Q34" s="17">
        <f t="shared" si="11"/>
        <v>0</v>
      </c>
      <c r="R34" s="17">
        <f t="shared" si="11"/>
        <v>1</v>
      </c>
      <c r="S34" s="18">
        <f t="shared" si="11"/>
        <v>0</v>
      </c>
      <c r="T34" s="4"/>
      <c r="U34" s="4"/>
      <c r="V34" s="4"/>
    </row>
    <row r="35" spans="3:22" ht="12.75">
      <c r="C35" t="s">
        <v>2</v>
      </c>
      <c r="D35" s="16">
        <f t="shared" si="10"/>
        <v>0</v>
      </c>
      <c r="E35" s="17">
        <f t="shared" si="11"/>
        <v>1</v>
      </c>
      <c r="F35" s="17">
        <f t="shared" si="11"/>
        <v>1</v>
      </c>
      <c r="G35" s="17">
        <f t="shared" si="11"/>
        <v>1</v>
      </c>
      <c r="H35" s="17">
        <f t="shared" si="11"/>
        <v>1</v>
      </c>
      <c r="I35" s="17">
        <f t="shared" si="11"/>
        <v>1</v>
      </c>
      <c r="J35" s="17">
        <f t="shared" si="11"/>
        <v>0</v>
      </c>
      <c r="K35" s="17">
        <f t="shared" si="11"/>
        <v>0</v>
      </c>
      <c r="L35" s="17">
        <f t="shared" si="11"/>
        <v>1</v>
      </c>
      <c r="M35" s="17">
        <f t="shared" si="11"/>
        <v>1</v>
      </c>
      <c r="N35" s="17">
        <f t="shared" si="11"/>
        <v>0</v>
      </c>
      <c r="O35" s="17">
        <f t="shared" si="11"/>
        <v>1</v>
      </c>
      <c r="P35" s="17">
        <f t="shared" si="11"/>
        <v>0</v>
      </c>
      <c r="Q35" s="17">
        <f t="shared" si="11"/>
        <v>1</v>
      </c>
      <c r="R35" s="17">
        <f t="shared" si="11"/>
        <v>0</v>
      </c>
      <c r="S35" s="18">
        <f t="shared" si="11"/>
        <v>1</v>
      </c>
      <c r="T35" s="4"/>
      <c r="U35" s="4"/>
      <c r="V35" s="4"/>
    </row>
    <row r="36" spans="3:22" ht="12.75">
      <c r="C36" t="s">
        <v>3</v>
      </c>
      <c r="D36" s="16">
        <f t="shared" si="10"/>
        <v>1</v>
      </c>
      <c r="E36" s="17">
        <f t="shared" si="11"/>
        <v>0</v>
      </c>
      <c r="F36" s="17">
        <f t="shared" si="11"/>
        <v>0</v>
      </c>
      <c r="G36" s="17">
        <f t="shared" si="11"/>
        <v>1</v>
      </c>
      <c r="H36" s="17">
        <f t="shared" si="11"/>
        <v>1</v>
      </c>
      <c r="I36" s="17">
        <f t="shared" si="11"/>
        <v>1</v>
      </c>
      <c r="J36" s="17">
        <f t="shared" si="11"/>
        <v>1</v>
      </c>
      <c r="K36" s="17">
        <f t="shared" si="11"/>
        <v>0</v>
      </c>
      <c r="L36" s="17">
        <f t="shared" si="11"/>
        <v>0</v>
      </c>
      <c r="M36" s="17">
        <f t="shared" si="11"/>
        <v>1</v>
      </c>
      <c r="N36" s="17">
        <f t="shared" si="11"/>
        <v>1</v>
      </c>
      <c r="O36" s="17">
        <f t="shared" si="11"/>
        <v>0</v>
      </c>
      <c r="P36" s="17">
        <f t="shared" si="11"/>
        <v>1</v>
      </c>
      <c r="Q36" s="17">
        <f t="shared" si="11"/>
        <v>0</v>
      </c>
      <c r="R36" s="17">
        <f t="shared" si="11"/>
        <v>1</v>
      </c>
      <c r="S36" s="18">
        <f t="shared" si="11"/>
        <v>1</v>
      </c>
      <c r="T36" s="4"/>
      <c r="U36" s="4"/>
      <c r="V36" s="4"/>
    </row>
    <row r="37" spans="3:22" ht="12.75">
      <c r="C37" t="s">
        <v>4</v>
      </c>
      <c r="D37" s="16">
        <f t="shared" si="10"/>
        <v>1</v>
      </c>
      <c r="E37" s="17">
        <f t="shared" si="11"/>
        <v>1</v>
      </c>
      <c r="F37" s="17">
        <f t="shared" si="11"/>
        <v>1</v>
      </c>
      <c r="G37" s="17">
        <f t="shared" si="11"/>
        <v>0</v>
      </c>
      <c r="H37" s="17">
        <f t="shared" si="11"/>
        <v>1</v>
      </c>
      <c r="I37" s="17">
        <f t="shared" si="11"/>
        <v>1</v>
      </c>
      <c r="J37" s="17">
        <f t="shared" si="11"/>
        <v>1</v>
      </c>
      <c r="K37" s="17">
        <f t="shared" si="11"/>
        <v>1</v>
      </c>
      <c r="L37" s="17">
        <f t="shared" si="11"/>
        <v>0</v>
      </c>
      <c r="M37" s="17">
        <f t="shared" si="11"/>
        <v>0</v>
      </c>
      <c r="N37" s="17">
        <f t="shared" si="11"/>
        <v>1</v>
      </c>
      <c r="O37" s="17">
        <f t="shared" si="11"/>
        <v>1</v>
      </c>
      <c r="P37" s="17">
        <f t="shared" si="11"/>
        <v>0</v>
      </c>
      <c r="Q37" s="17">
        <f t="shared" si="11"/>
        <v>1</v>
      </c>
      <c r="R37" s="17">
        <f t="shared" si="11"/>
        <v>0</v>
      </c>
      <c r="S37" s="18">
        <f t="shared" si="11"/>
        <v>0</v>
      </c>
      <c r="T37" s="4"/>
      <c r="U37" s="4"/>
      <c r="V37" s="4"/>
    </row>
    <row r="38" spans="3:22" ht="12.75">
      <c r="C38" t="s">
        <v>5</v>
      </c>
      <c r="D38" s="16">
        <f t="shared" si="10"/>
        <v>0</v>
      </c>
      <c r="E38" s="17">
        <f t="shared" si="11"/>
        <v>1</v>
      </c>
      <c r="F38" s="17">
        <f t="shared" si="11"/>
        <v>1</v>
      </c>
      <c r="G38" s="17">
        <f t="shared" si="11"/>
        <v>1</v>
      </c>
      <c r="H38" s="17">
        <f t="shared" si="11"/>
        <v>0</v>
      </c>
      <c r="I38" s="17">
        <f t="shared" si="11"/>
        <v>1</v>
      </c>
      <c r="J38" s="17">
        <f t="shared" si="11"/>
        <v>1</v>
      </c>
      <c r="K38" s="17">
        <f t="shared" si="11"/>
        <v>1</v>
      </c>
      <c r="L38" s="17">
        <f t="shared" si="11"/>
        <v>1</v>
      </c>
      <c r="M38" s="17">
        <f t="shared" si="11"/>
        <v>0</v>
      </c>
      <c r="N38" s="17">
        <f t="shared" si="11"/>
        <v>0</v>
      </c>
      <c r="O38" s="17">
        <f t="shared" si="11"/>
        <v>1</v>
      </c>
      <c r="P38" s="17">
        <f t="shared" si="11"/>
        <v>1</v>
      </c>
      <c r="Q38" s="17">
        <f t="shared" si="11"/>
        <v>0</v>
      </c>
      <c r="R38" s="17">
        <f t="shared" si="11"/>
        <v>1</v>
      </c>
      <c r="S38" s="18">
        <f t="shared" si="11"/>
        <v>0</v>
      </c>
      <c r="T38" s="4"/>
      <c r="U38" s="4"/>
      <c r="V38" s="4"/>
    </row>
    <row r="39" spans="3:22" ht="12.75">
      <c r="C39" t="s">
        <v>6</v>
      </c>
      <c r="D39" s="16">
        <f t="shared" si="10"/>
        <v>0</v>
      </c>
      <c r="E39" s="17">
        <f t="shared" si="11"/>
        <v>0</v>
      </c>
      <c r="F39" s="17">
        <f t="shared" si="11"/>
        <v>1</v>
      </c>
      <c r="G39" s="17">
        <f t="shared" si="11"/>
        <v>1</v>
      </c>
      <c r="H39" s="17">
        <f t="shared" si="11"/>
        <v>1</v>
      </c>
      <c r="I39" s="17">
        <f t="shared" si="11"/>
        <v>0</v>
      </c>
      <c r="J39" s="17">
        <f t="shared" si="11"/>
        <v>1</v>
      </c>
      <c r="K39" s="17">
        <f t="shared" si="11"/>
        <v>1</v>
      </c>
      <c r="L39" s="17">
        <f t="shared" si="11"/>
        <v>1</v>
      </c>
      <c r="M39" s="17">
        <f t="shared" si="11"/>
        <v>1</v>
      </c>
      <c r="N39" s="17">
        <f t="shared" si="11"/>
        <v>0</v>
      </c>
      <c r="O39" s="17">
        <f t="shared" si="11"/>
        <v>0</v>
      </c>
      <c r="P39" s="17">
        <f t="shared" si="11"/>
        <v>1</v>
      </c>
      <c r="Q39" s="17">
        <f t="shared" si="11"/>
        <v>1</v>
      </c>
      <c r="R39" s="17">
        <f t="shared" si="11"/>
        <v>0</v>
      </c>
      <c r="S39" s="18">
        <f t="shared" si="11"/>
        <v>1</v>
      </c>
      <c r="T39" s="4"/>
      <c r="U39" s="4"/>
      <c r="V39" s="4"/>
    </row>
    <row r="40" spans="3:28" ht="12.75">
      <c r="C40" t="s">
        <v>7</v>
      </c>
      <c r="D40" s="16">
        <f t="shared" si="10"/>
        <v>1</v>
      </c>
      <c r="E40" s="17">
        <f t="shared" si="11"/>
        <v>0</v>
      </c>
      <c r="F40" s="17">
        <f t="shared" si="11"/>
        <v>1</v>
      </c>
      <c r="G40" s="17">
        <f t="shared" si="11"/>
        <v>1</v>
      </c>
      <c r="H40" s="17">
        <f t="shared" si="11"/>
        <v>1</v>
      </c>
      <c r="I40" s="17">
        <f t="shared" si="11"/>
        <v>1</v>
      </c>
      <c r="J40" s="17">
        <f t="shared" si="11"/>
        <v>0</v>
      </c>
      <c r="K40" s="17">
        <f t="shared" si="11"/>
        <v>1</v>
      </c>
      <c r="L40" s="17">
        <f t="shared" si="11"/>
        <v>1</v>
      </c>
      <c r="M40" s="17">
        <f t="shared" si="11"/>
        <v>1</v>
      </c>
      <c r="N40" s="17">
        <f t="shared" si="11"/>
        <v>1</v>
      </c>
      <c r="O40" s="17">
        <f t="shared" si="11"/>
        <v>0</v>
      </c>
      <c r="P40" s="17">
        <f t="shared" si="11"/>
        <v>0</v>
      </c>
      <c r="Q40" s="17">
        <f t="shared" si="11"/>
        <v>1</v>
      </c>
      <c r="R40" s="17">
        <f t="shared" si="11"/>
        <v>1</v>
      </c>
      <c r="S40" s="18">
        <f t="shared" si="11"/>
        <v>1</v>
      </c>
      <c r="T40" s="4"/>
      <c r="U40" s="4"/>
      <c r="V40" s="4"/>
      <c r="W40" s="27"/>
      <c r="X40" s="27"/>
      <c r="Y40" s="27"/>
      <c r="Z40" s="27"/>
      <c r="AA40" s="32" t="str">
        <f>TEXT(_XLL.BIN.HEX(L41&amp;M41&amp;N41&amp;O41&amp;P41&amp;Q41&amp;R41&amp;S41),"00")</f>
        <v>F2</v>
      </c>
      <c r="AB40" s="32" t="str">
        <f>TEXT(_XLL.BIN.HEX(D41&amp;E41&amp;F41&amp;G41&amp;H41&amp;I41&amp;J41&amp;K41),"00")</f>
        <v>FE</v>
      </c>
    </row>
    <row r="41" spans="3:28" ht="13.5" thickBot="1">
      <c r="C41" t="s">
        <v>8</v>
      </c>
      <c r="D41" s="19">
        <f t="shared" si="10"/>
        <v>1</v>
      </c>
      <c r="E41" s="20">
        <f t="shared" si="11"/>
        <v>1</v>
      </c>
      <c r="F41" s="20">
        <f t="shared" si="11"/>
        <v>1</v>
      </c>
      <c r="G41" s="20">
        <f t="shared" si="11"/>
        <v>1</v>
      </c>
      <c r="H41" s="20">
        <f t="shared" si="11"/>
        <v>1</v>
      </c>
      <c r="I41" s="20">
        <f t="shared" si="11"/>
        <v>1</v>
      </c>
      <c r="J41" s="20">
        <f t="shared" si="11"/>
        <v>1</v>
      </c>
      <c r="K41" s="20">
        <f t="shared" si="11"/>
        <v>0</v>
      </c>
      <c r="L41" s="20">
        <f t="shared" si="11"/>
        <v>1</v>
      </c>
      <c r="M41" s="20">
        <f t="shared" si="11"/>
        <v>1</v>
      </c>
      <c r="N41" s="20">
        <f t="shared" si="11"/>
        <v>1</v>
      </c>
      <c r="O41" s="20">
        <f t="shared" si="11"/>
        <v>1</v>
      </c>
      <c r="P41" s="20">
        <f t="shared" si="11"/>
        <v>0</v>
      </c>
      <c r="Q41" s="20">
        <f t="shared" si="11"/>
        <v>0</v>
      </c>
      <c r="R41" s="20">
        <f t="shared" si="11"/>
        <v>1</v>
      </c>
      <c r="S41" s="21">
        <f t="shared" si="11"/>
        <v>0</v>
      </c>
      <c r="T41" s="4">
        <f>A32</f>
        <v>3</v>
      </c>
      <c r="U41" s="4"/>
      <c r="V41" s="4"/>
      <c r="W41" s="31" t="str">
        <f>AA41&amp;AB41</f>
        <v>F2FE</v>
      </c>
      <c r="X41" s="27" t="str">
        <f>"crc for a "&amp;A32&amp;" byte string"</f>
        <v>crc for a 3 byte string</v>
      </c>
      <c r="Y41" s="27"/>
      <c r="Z41" s="27"/>
      <c r="AA41" s="32" t="str">
        <f>IF(AA40="A","0A",IF(AA40="B","0B",IF(AA40="C","0C",IF(AA40="D","0D",IF(AA40="E","0E",IF(AA40="F","0F",AA40))))))</f>
        <v>F2</v>
      </c>
      <c r="AB41" s="32" t="str">
        <f>IF(AB40="A","0A",IF(AB40="B","0B",IF(AB40="C","0C",IF(AB40="D","0D",IF(AB40="E","0E",IF(AB40="F","0F",AB40))))))</f>
        <v>FE</v>
      </c>
    </row>
    <row r="42" spans="1:23" ht="13.5" thickBot="1">
      <c r="A42" s="1">
        <f>A32+1</f>
        <v>4</v>
      </c>
      <c r="B42" s="30" t="str">
        <f>MID(C$6,A42*2-1,2)</f>
        <v>09</v>
      </c>
      <c r="C42" s="22" t="str">
        <f>RIGHT("0000000000000000"&amp;_XLL.HEX.BIN(B42),16)</f>
        <v>0000000000001001</v>
      </c>
      <c r="D42" s="12">
        <f aca="true" t="shared" si="12" ref="D42:S42">IF(MID($C42,D$8,1)="1",1,0)</f>
        <v>0</v>
      </c>
      <c r="E42" s="12">
        <f t="shared" si="12"/>
        <v>0</v>
      </c>
      <c r="F42" s="12">
        <f t="shared" si="12"/>
        <v>0</v>
      </c>
      <c r="G42" s="12">
        <f t="shared" si="12"/>
        <v>0</v>
      </c>
      <c r="H42" s="12">
        <f t="shared" si="12"/>
        <v>0</v>
      </c>
      <c r="I42" s="12">
        <f t="shared" si="12"/>
        <v>0</v>
      </c>
      <c r="J42" s="12">
        <f t="shared" si="12"/>
        <v>0</v>
      </c>
      <c r="K42" s="12">
        <f t="shared" si="12"/>
        <v>0</v>
      </c>
      <c r="L42" s="12">
        <f t="shared" si="12"/>
        <v>0</v>
      </c>
      <c r="M42" s="12">
        <f t="shared" si="12"/>
        <v>0</v>
      </c>
      <c r="N42" s="12">
        <f t="shared" si="12"/>
        <v>0</v>
      </c>
      <c r="O42" s="12">
        <f t="shared" si="12"/>
        <v>0</v>
      </c>
      <c r="P42" s="12">
        <f t="shared" si="12"/>
        <v>1</v>
      </c>
      <c r="Q42" s="12">
        <f t="shared" si="12"/>
        <v>0</v>
      </c>
      <c r="R42" s="12">
        <f t="shared" si="12"/>
        <v>0</v>
      </c>
      <c r="S42" s="12">
        <f t="shared" si="12"/>
        <v>1</v>
      </c>
      <c r="T42" s="3"/>
      <c r="U42" s="3"/>
      <c r="V42" s="3"/>
      <c r="W42" s="5"/>
    </row>
    <row r="43" spans="3:22" ht="12.75">
      <c r="C43" t="s">
        <v>15</v>
      </c>
      <c r="D43" s="13">
        <f aca="true" t="shared" si="13" ref="D43:S43">IF(D41=D42,0,1)</f>
        <v>1</v>
      </c>
      <c r="E43" s="14">
        <f t="shared" si="13"/>
        <v>1</v>
      </c>
      <c r="F43" s="14">
        <f t="shared" si="13"/>
        <v>1</v>
      </c>
      <c r="G43" s="14">
        <f t="shared" si="13"/>
        <v>1</v>
      </c>
      <c r="H43" s="14">
        <f t="shared" si="13"/>
        <v>1</v>
      </c>
      <c r="I43" s="14">
        <f t="shared" si="13"/>
        <v>1</v>
      </c>
      <c r="J43" s="14">
        <f t="shared" si="13"/>
        <v>1</v>
      </c>
      <c r="K43" s="14">
        <f t="shared" si="13"/>
        <v>0</v>
      </c>
      <c r="L43" s="14">
        <f t="shared" si="13"/>
        <v>1</v>
      </c>
      <c r="M43" s="14">
        <f t="shared" si="13"/>
        <v>1</v>
      </c>
      <c r="N43" s="14">
        <f t="shared" si="13"/>
        <v>1</v>
      </c>
      <c r="O43" s="14">
        <f t="shared" si="13"/>
        <v>1</v>
      </c>
      <c r="P43" s="14">
        <f t="shared" si="13"/>
        <v>1</v>
      </c>
      <c r="Q43" s="14">
        <f t="shared" si="13"/>
        <v>0</v>
      </c>
      <c r="R43" s="14">
        <f t="shared" si="13"/>
        <v>1</v>
      </c>
      <c r="S43" s="15">
        <f t="shared" si="13"/>
        <v>1</v>
      </c>
      <c r="T43" s="4"/>
      <c r="U43" s="4"/>
      <c r="V43" s="4"/>
    </row>
    <row r="44" spans="3:22" ht="12.75">
      <c r="C44" t="s">
        <v>1</v>
      </c>
      <c r="D44" s="16">
        <f aca="true" t="shared" si="14" ref="D44:D51">IF($S43=1,IF(D$9=0,0,1),0)</f>
        <v>1</v>
      </c>
      <c r="E44" s="17">
        <f aca="true" t="shared" si="15" ref="E44:S51">IF($S43=1,IF(E$9=D43,0,1),D43)</f>
        <v>1</v>
      </c>
      <c r="F44" s="17">
        <f t="shared" si="15"/>
        <v>0</v>
      </c>
      <c r="G44" s="17">
        <f t="shared" si="15"/>
        <v>1</v>
      </c>
      <c r="H44" s="17">
        <f t="shared" si="15"/>
        <v>1</v>
      </c>
      <c r="I44" s="17">
        <f t="shared" si="15"/>
        <v>1</v>
      </c>
      <c r="J44" s="17">
        <f t="shared" si="15"/>
        <v>1</v>
      </c>
      <c r="K44" s="17">
        <f t="shared" si="15"/>
        <v>1</v>
      </c>
      <c r="L44" s="17">
        <f t="shared" si="15"/>
        <v>0</v>
      </c>
      <c r="M44" s="17">
        <f t="shared" si="15"/>
        <v>1</v>
      </c>
      <c r="N44" s="17">
        <f t="shared" si="15"/>
        <v>1</v>
      </c>
      <c r="O44" s="17">
        <f t="shared" si="15"/>
        <v>1</v>
      </c>
      <c r="P44" s="17">
        <f t="shared" si="15"/>
        <v>1</v>
      </c>
      <c r="Q44" s="17">
        <f t="shared" si="15"/>
        <v>1</v>
      </c>
      <c r="R44" s="17">
        <f t="shared" si="15"/>
        <v>0</v>
      </c>
      <c r="S44" s="18">
        <f t="shared" si="15"/>
        <v>0</v>
      </c>
      <c r="T44" s="4"/>
      <c r="U44" s="4"/>
      <c r="V44" s="4"/>
    </row>
    <row r="45" spans="3:22" ht="12.75">
      <c r="C45" t="s">
        <v>2</v>
      </c>
      <c r="D45" s="16">
        <f t="shared" si="14"/>
        <v>0</v>
      </c>
      <c r="E45" s="17">
        <f t="shared" si="15"/>
        <v>1</v>
      </c>
      <c r="F45" s="17">
        <f t="shared" si="15"/>
        <v>1</v>
      </c>
      <c r="G45" s="17">
        <f t="shared" si="15"/>
        <v>0</v>
      </c>
      <c r="H45" s="17">
        <f t="shared" si="15"/>
        <v>1</v>
      </c>
      <c r="I45" s="17">
        <f t="shared" si="15"/>
        <v>1</v>
      </c>
      <c r="J45" s="17">
        <f t="shared" si="15"/>
        <v>1</v>
      </c>
      <c r="K45" s="17">
        <f t="shared" si="15"/>
        <v>1</v>
      </c>
      <c r="L45" s="17">
        <f t="shared" si="15"/>
        <v>1</v>
      </c>
      <c r="M45" s="17">
        <f t="shared" si="15"/>
        <v>0</v>
      </c>
      <c r="N45" s="17">
        <f t="shared" si="15"/>
        <v>1</v>
      </c>
      <c r="O45" s="17">
        <f t="shared" si="15"/>
        <v>1</v>
      </c>
      <c r="P45" s="17">
        <f t="shared" si="15"/>
        <v>1</v>
      </c>
      <c r="Q45" s="17">
        <f t="shared" si="15"/>
        <v>1</v>
      </c>
      <c r="R45" s="17">
        <f t="shared" si="15"/>
        <v>1</v>
      </c>
      <c r="S45" s="18">
        <f t="shared" si="15"/>
        <v>0</v>
      </c>
      <c r="T45" s="4"/>
      <c r="U45" s="4"/>
      <c r="V45" s="4"/>
    </row>
    <row r="46" spans="3:22" ht="12.75">
      <c r="C46" t="s">
        <v>3</v>
      </c>
      <c r="D46" s="16">
        <f t="shared" si="14"/>
        <v>0</v>
      </c>
      <c r="E46" s="17">
        <f t="shared" si="15"/>
        <v>0</v>
      </c>
      <c r="F46" s="17">
        <f t="shared" si="15"/>
        <v>1</v>
      </c>
      <c r="G46" s="17">
        <f t="shared" si="15"/>
        <v>1</v>
      </c>
      <c r="H46" s="17">
        <f t="shared" si="15"/>
        <v>0</v>
      </c>
      <c r="I46" s="17">
        <f t="shared" si="15"/>
        <v>1</v>
      </c>
      <c r="J46" s="17">
        <f t="shared" si="15"/>
        <v>1</v>
      </c>
      <c r="K46" s="17">
        <f t="shared" si="15"/>
        <v>1</v>
      </c>
      <c r="L46" s="17">
        <f t="shared" si="15"/>
        <v>1</v>
      </c>
      <c r="M46" s="17">
        <f t="shared" si="15"/>
        <v>1</v>
      </c>
      <c r="N46" s="17">
        <f t="shared" si="15"/>
        <v>0</v>
      </c>
      <c r="O46" s="17">
        <f t="shared" si="15"/>
        <v>1</v>
      </c>
      <c r="P46" s="17">
        <f t="shared" si="15"/>
        <v>1</v>
      </c>
      <c r="Q46" s="17">
        <f t="shared" si="15"/>
        <v>1</v>
      </c>
      <c r="R46" s="17">
        <f t="shared" si="15"/>
        <v>1</v>
      </c>
      <c r="S46" s="18">
        <f t="shared" si="15"/>
        <v>1</v>
      </c>
      <c r="T46" s="4"/>
      <c r="U46" s="4"/>
      <c r="V46" s="4"/>
    </row>
    <row r="47" spans="3:22" ht="12.75">
      <c r="C47" t="s">
        <v>4</v>
      </c>
      <c r="D47" s="16">
        <f t="shared" si="14"/>
        <v>1</v>
      </c>
      <c r="E47" s="17">
        <f t="shared" si="15"/>
        <v>0</v>
      </c>
      <c r="F47" s="17">
        <f t="shared" si="15"/>
        <v>1</v>
      </c>
      <c r="G47" s="17">
        <f t="shared" si="15"/>
        <v>1</v>
      </c>
      <c r="H47" s="17">
        <f t="shared" si="15"/>
        <v>1</v>
      </c>
      <c r="I47" s="17">
        <f t="shared" si="15"/>
        <v>0</v>
      </c>
      <c r="J47" s="17">
        <f t="shared" si="15"/>
        <v>1</v>
      </c>
      <c r="K47" s="17">
        <f t="shared" si="15"/>
        <v>1</v>
      </c>
      <c r="L47" s="17">
        <f t="shared" si="15"/>
        <v>1</v>
      </c>
      <c r="M47" s="17">
        <f t="shared" si="15"/>
        <v>1</v>
      </c>
      <c r="N47" s="17">
        <f t="shared" si="15"/>
        <v>1</v>
      </c>
      <c r="O47" s="17">
        <f t="shared" si="15"/>
        <v>0</v>
      </c>
      <c r="P47" s="17">
        <f t="shared" si="15"/>
        <v>1</v>
      </c>
      <c r="Q47" s="17">
        <f t="shared" si="15"/>
        <v>1</v>
      </c>
      <c r="R47" s="17">
        <f t="shared" si="15"/>
        <v>1</v>
      </c>
      <c r="S47" s="18">
        <f t="shared" si="15"/>
        <v>0</v>
      </c>
      <c r="T47" s="4"/>
      <c r="U47" s="4"/>
      <c r="V47" s="4"/>
    </row>
    <row r="48" spans="3:22" ht="12.75">
      <c r="C48" t="s">
        <v>5</v>
      </c>
      <c r="D48" s="16">
        <f t="shared" si="14"/>
        <v>0</v>
      </c>
      <c r="E48" s="17">
        <f t="shared" si="15"/>
        <v>1</v>
      </c>
      <c r="F48" s="17">
        <f t="shared" si="15"/>
        <v>0</v>
      </c>
      <c r="G48" s="17">
        <f t="shared" si="15"/>
        <v>1</v>
      </c>
      <c r="H48" s="17">
        <f t="shared" si="15"/>
        <v>1</v>
      </c>
      <c r="I48" s="17">
        <f t="shared" si="15"/>
        <v>1</v>
      </c>
      <c r="J48" s="17">
        <f t="shared" si="15"/>
        <v>0</v>
      </c>
      <c r="K48" s="17">
        <f t="shared" si="15"/>
        <v>1</v>
      </c>
      <c r="L48" s="17">
        <f t="shared" si="15"/>
        <v>1</v>
      </c>
      <c r="M48" s="17">
        <f t="shared" si="15"/>
        <v>1</v>
      </c>
      <c r="N48" s="17">
        <f t="shared" si="15"/>
        <v>1</v>
      </c>
      <c r="O48" s="17">
        <f t="shared" si="15"/>
        <v>1</v>
      </c>
      <c r="P48" s="17">
        <f t="shared" si="15"/>
        <v>0</v>
      </c>
      <c r="Q48" s="17">
        <f t="shared" si="15"/>
        <v>1</v>
      </c>
      <c r="R48" s="17">
        <f t="shared" si="15"/>
        <v>1</v>
      </c>
      <c r="S48" s="18">
        <f t="shared" si="15"/>
        <v>1</v>
      </c>
      <c r="T48" s="4"/>
      <c r="U48" s="4"/>
      <c r="V48" s="4"/>
    </row>
    <row r="49" spans="3:22" ht="12.75">
      <c r="C49" t="s">
        <v>6</v>
      </c>
      <c r="D49" s="16">
        <f t="shared" si="14"/>
        <v>1</v>
      </c>
      <c r="E49" s="17">
        <f t="shared" si="15"/>
        <v>0</v>
      </c>
      <c r="F49" s="17">
        <f t="shared" si="15"/>
        <v>0</v>
      </c>
      <c r="G49" s="17">
        <f t="shared" si="15"/>
        <v>0</v>
      </c>
      <c r="H49" s="17">
        <f t="shared" si="15"/>
        <v>1</v>
      </c>
      <c r="I49" s="17">
        <f t="shared" si="15"/>
        <v>1</v>
      </c>
      <c r="J49" s="17">
        <f t="shared" si="15"/>
        <v>1</v>
      </c>
      <c r="K49" s="17">
        <f t="shared" si="15"/>
        <v>0</v>
      </c>
      <c r="L49" s="17">
        <f t="shared" si="15"/>
        <v>1</v>
      </c>
      <c r="M49" s="17">
        <f t="shared" si="15"/>
        <v>1</v>
      </c>
      <c r="N49" s="17">
        <f t="shared" si="15"/>
        <v>1</v>
      </c>
      <c r="O49" s="17">
        <f t="shared" si="15"/>
        <v>1</v>
      </c>
      <c r="P49" s="17">
        <f t="shared" si="15"/>
        <v>1</v>
      </c>
      <c r="Q49" s="17">
        <f t="shared" si="15"/>
        <v>0</v>
      </c>
      <c r="R49" s="17">
        <f t="shared" si="15"/>
        <v>1</v>
      </c>
      <c r="S49" s="18">
        <f t="shared" si="15"/>
        <v>0</v>
      </c>
      <c r="T49" s="4"/>
      <c r="U49" s="4"/>
      <c r="V49" s="4"/>
    </row>
    <row r="50" spans="3:28" ht="12.75">
      <c r="C50" t="s">
        <v>7</v>
      </c>
      <c r="D50" s="16">
        <f t="shared" si="14"/>
        <v>0</v>
      </c>
      <c r="E50" s="17">
        <f t="shared" si="15"/>
        <v>1</v>
      </c>
      <c r="F50" s="17">
        <f t="shared" si="15"/>
        <v>0</v>
      </c>
      <c r="G50" s="17">
        <f t="shared" si="15"/>
        <v>0</v>
      </c>
      <c r="H50" s="17">
        <f t="shared" si="15"/>
        <v>0</v>
      </c>
      <c r="I50" s="17">
        <f t="shared" si="15"/>
        <v>1</v>
      </c>
      <c r="J50" s="17">
        <f t="shared" si="15"/>
        <v>1</v>
      </c>
      <c r="K50" s="17">
        <f t="shared" si="15"/>
        <v>1</v>
      </c>
      <c r="L50" s="17">
        <f t="shared" si="15"/>
        <v>0</v>
      </c>
      <c r="M50" s="17">
        <f t="shared" si="15"/>
        <v>1</v>
      </c>
      <c r="N50" s="17">
        <f t="shared" si="15"/>
        <v>1</v>
      </c>
      <c r="O50" s="17">
        <f t="shared" si="15"/>
        <v>1</v>
      </c>
      <c r="P50" s="17">
        <f t="shared" si="15"/>
        <v>1</v>
      </c>
      <c r="Q50" s="17">
        <f t="shared" si="15"/>
        <v>1</v>
      </c>
      <c r="R50" s="17">
        <f t="shared" si="15"/>
        <v>0</v>
      </c>
      <c r="S50" s="18">
        <f t="shared" si="15"/>
        <v>1</v>
      </c>
      <c r="T50" s="4"/>
      <c r="U50" s="4"/>
      <c r="V50" s="4"/>
      <c r="W50" s="27"/>
      <c r="X50" s="27"/>
      <c r="Y50" s="27"/>
      <c r="Z50" s="27"/>
      <c r="AA50" s="32" t="str">
        <f>TEXT(_XLL.BIN.HEX(L51&amp;M51&amp;N51&amp;O51&amp;P51&amp;Q51&amp;R51&amp;S51),"00")</f>
        <v>BF</v>
      </c>
      <c r="AB50" s="32" t="str">
        <f>TEXT(_XLL.BIN.HEX(D51&amp;E51&amp;F51&amp;G51&amp;H51&amp;I51&amp;J51&amp;K51),"00")</f>
        <v>83</v>
      </c>
    </row>
    <row r="51" spans="3:28" ht="13.5" thickBot="1">
      <c r="C51" t="s">
        <v>8</v>
      </c>
      <c r="D51" s="19">
        <f t="shared" si="14"/>
        <v>1</v>
      </c>
      <c r="E51" s="20">
        <f t="shared" si="15"/>
        <v>0</v>
      </c>
      <c r="F51" s="20">
        <f t="shared" si="15"/>
        <v>0</v>
      </c>
      <c r="G51" s="20">
        <f t="shared" si="15"/>
        <v>0</v>
      </c>
      <c r="H51" s="20">
        <f t="shared" si="15"/>
        <v>0</v>
      </c>
      <c r="I51" s="20">
        <f t="shared" si="15"/>
        <v>0</v>
      </c>
      <c r="J51" s="20">
        <f t="shared" si="15"/>
        <v>1</v>
      </c>
      <c r="K51" s="20">
        <f t="shared" si="15"/>
        <v>1</v>
      </c>
      <c r="L51" s="20">
        <f t="shared" si="15"/>
        <v>1</v>
      </c>
      <c r="M51" s="20">
        <f t="shared" si="15"/>
        <v>0</v>
      </c>
      <c r="N51" s="20">
        <f t="shared" si="15"/>
        <v>1</v>
      </c>
      <c r="O51" s="20">
        <f t="shared" si="15"/>
        <v>1</v>
      </c>
      <c r="P51" s="20">
        <f t="shared" si="15"/>
        <v>1</v>
      </c>
      <c r="Q51" s="20">
        <f t="shared" si="15"/>
        <v>1</v>
      </c>
      <c r="R51" s="20">
        <f t="shared" si="15"/>
        <v>1</v>
      </c>
      <c r="S51" s="21">
        <f t="shared" si="15"/>
        <v>1</v>
      </c>
      <c r="T51" s="4">
        <f>A42</f>
        <v>4</v>
      </c>
      <c r="U51" s="4"/>
      <c r="V51" s="4"/>
      <c r="W51" s="31" t="str">
        <f>AA51&amp;AB51</f>
        <v>BF83</v>
      </c>
      <c r="X51" s="27" t="str">
        <f>"crc for a "&amp;A42&amp;" byte string"</f>
        <v>crc for a 4 byte string</v>
      </c>
      <c r="Y51" s="27"/>
      <c r="Z51" s="27"/>
      <c r="AA51" s="32" t="str">
        <f>IF(AA50="A","0A",IF(AA50="B","0B",IF(AA50="C","0C",IF(AA50="D","0D",IF(AA50="E","0E",IF(AA50="F","0F",AA50))))))</f>
        <v>BF</v>
      </c>
      <c r="AB51" s="32" t="str">
        <f>IF(AB50="A","0A",IF(AB50="B","0B",IF(AB50="C","0C",IF(AB50="D","0D",IF(AB50="E","0E",IF(AB50="F","0F",AB50))))))</f>
        <v>83</v>
      </c>
    </row>
    <row r="52" spans="1:23" ht="13.5" thickBot="1">
      <c r="A52" s="1">
        <f>A42+1</f>
        <v>5</v>
      </c>
      <c r="B52" s="30" t="str">
        <f>MID(C$6,A52*2-1,2)</f>
        <v>1F</v>
      </c>
      <c r="C52" s="22" t="str">
        <f>RIGHT("0000000000000000"&amp;_XLL.HEX.BIN(B52),16)</f>
        <v>0000000000011111</v>
      </c>
      <c r="D52" s="12">
        <f aca="true" t="shared" si="16" ref="D52:S52">IF(MID($C52,D$8,1)="1",1,0)</f>
        <v>0</v>
      </c>
      <c r="E52" s="12">
        <f t="shared" si="16"/>
        <v>0</v>
      </c>
      <c r="F52" s="12">
        <f t="shared" si="16"/>
        <v>0</v>
      </c>
      <c r="G52" s="12">
        <f t="shared" si="16"/>
        <v>0</v>
      </c>
      <c r="H52" s="12">
        <f t="shared" si="16"/>
        <v>0</v>
      </c>
      <c r="I52" s="12">
        <f t="shared" si="16"/>
        <v>0</v>
      </c>
      <c r="J52" s="12">
        <f t="shared" si="16"/>
        <v>0</v>
      </c>
      <c r="K52" s="12">
        <f t="shared" si="16"/>
        <v>0</v>
      </c>
      <c r="L52" s="12">
        <f t="shared" si="16"/>
        <v>0</v>
      </c>
      <c r="M52" s="12">
        <f t="shared" si="16"/>
        <v>0</v>
      </c>
      <c r="N52" s="12">
        <f t="shared" si="16"/>
        <v>0</v>
      </c>
      <c r="O52" s="12">
        <f t="shared" si="16"/>
        <v>1</v>
      </c>
      <c r="P52" s="12">
        <f t="shared" si="16"/>
        <v>1</v>
      </c>
      <c r="Q52" s="12">
        <f t="shared" si="16"/>
        <v>1</v>
      </c>
      <c r="R52" s="12">
        <f t="shared" si="16"/>
        <v>1</v>
      </c>
      <c r="S52" s="12">
        <f t="shared" si="16"/>
        <v>1</v>
      </c>
      <c r="T52" s="3"/>
      <c r="U52" s="3"/>
      <c r="V52" s="3"/>
      <c r="W52" s="5"/>
    </row>
    <row r="53" spans="3:22" ht="12.75">
      <c r="C53" t="s">
        <v>15</v>
      </c>
      <c r="D53" s="13">
        <f aca="true" t="shared" si="17" ref="D53:S53">IF(D51=D52,0,1)</f>
        <v>1</v>
      </c>
      <c r="E53" s="14">
        <f t="shared" si="17"/>
        <v>0</v>
      </c>
      <c r="F53" s="14">
        <f t="shared" si="17"/>
        <v>0</v>
      </c>
      <c r="G53" s="14">
        <f t="shared" si="17"/>
        <v>0</v>
      </c>
      <c r="H53" s="14">
        <f t="shared" si="17"/>
        <v>0</v>
      </c>
      <c r="I53" s="14">
        <f t="shared" si="17"/>
        <v>0</v>
      </c>
      <c r="J53" s="14">
        <f t="shared" si="17"/>
        <v>1</v>
      </c>
      <c r="K53" s="14">
        <f t="shared" si="17"/>
        <v>1</v>
      </c>
      <c r="L53" s="14">
        <f t="shared" si="17"/>
        <v>1</v>
      </c>
      <c r="M53" s="14">
        <f t="shared" si="17"/>
        <v>0</v>
      </c>
      <c r="N53" s="14">
        <f t="shared" si="17"/>
        <v>1</v>
      </c>
      <c r="O53" s="14">
        <f t="shared" si="17"/>
        <v>0</v>
      </c>
      <c r="P53" s="14">
        <f t="shared" si="17"/>
        <v>0</v>
      </c>
      <c r="Q53" s="14">
        <f t="shared" si="17"/>
        <v>0</v>
      </c>
      <c r="R53" s="14">
        <f t="shared" si="17"/>
        <v>0</v>
      </c>
      <c r="S53" s="15">
        <f t="shared" si="17"/>
        <v>0</v>
      </c>
      <c r="T53" s="4"/>
      <c r="U53" s="4"/>
      <c r="V53" s="4"/>
    </row>
    <row r="54" spans="3:22" ht="12.75">
      <c r="C54" t="s">
        <v>1</v>
      </c>
      <c r="D54" s="16">
        <f aca="true" t="shared" si="18" ref="D54:D61">IF($S53=1,IF(D$9=0,0,1),0)</f>
        <v>0</v>
      </c>
      <c r="E54" s="17">
        <f aca="true" t="shared" si="19" ref="E54:S61">IF($S53=1,IF(E$9=D53,0,1),D53)</f>
        <v>1</v>
      </c>
      <c r="F54" s="17">
        <f t="shared" si="19"/>
        <v>0</v>
      </c>
      <c r="G54" s="17">
        <f t="shared" si="19"/>
        <v>0</v>
      </c>
      <c r="H54" s="17">
        <f t="shared" si="19"/>
        <v>0</v>
      </c>
      <c r="I54" s="17">
        <f t="shared" si="19"/>
        <v>0</v>
      </c>
      <c r="J54" s="17">
        <f t="shared" si="19"/>
        <v>0</v>
      </c>
      <c r="K54" s="17">
        <f t="shared" si="19"/>
        <v>1</v>
      </c>
      <c r="L54" s="17">
        <f t="shared" si="19"/>
        <v>1</v>
      </c>
      <c r="M54" s="17">
        <f t="shared" si="19"/>
        <v>1</v>
      </c>
      <c r="N54" s="17">
        <f t="shared" si="19"/>
        <v>0</v>
      </c>
      <c r="O54" s="17">
        <f t="shared" si="19"/>
        <v>1</v>
      </c>
      <c r="P54" s="17">
        <f t="shared" si="19"/>
        <v>0</v>
      </c>
      <c r="Q54" s="17">
        <f t="shared" si="19"/>
        <v>0</v>
      </c>
      <c r="R54" s="17">
        <f t="shared" si="19"/>
        <v>0</v>
      </c>
      <c r="S54" s="18">
        <f t="shared" si="19"/>
        <v>0</v>
      </c>
      <c r="T54" s="4"/>
      <c r="U54" s="4"/>
      <c r="V54" s="4"/>
    </row>
    <row r="55" spans="3:22" ht="12.75">
      <c r="C55" t="s">
        <v>2</v>
      </c>
      <c r="D55" s="16">
        <f t="shared" si="18"/>
        <v>0</v>
      </c>
      <c r="E55" s="17">
        <f t="shared" si="19"/>
        <v>0</v>
      </c>
      <c r="F55" s="17">
        <f t="shared" si="19"/>
        <v>1</v>
      </c>
      <c r="G55" s="17">
        <f t="shared" si="19"/>
        <v>0</v>
      </c>
      <c r="H55" s="17">
        <f t="shared" si="19"/>
        <v>0</v>
      </c>
      <c r="I55" s="17">
        <f t="shared" si="19"/>
        <v>0</v>
      </c>
      <c r="J55" s="17">
        <f t="shared" si="19"/>
        <v>0</v>
      </c>
      <c r="K55" s="17">
        <f t="shared" si="19"/>
        <v>0</v>
      </c>
      <c r="L55" s="17">
        <f t="shared" si="19"/>
        <v>1</v>
      </c>
      <c r="M55" s="17">
        <f t="shared" si="19"/>
        <v>1</v>
      </c>
      <c r="N55" s="17">
        <f t="shared" si="19"/>
        <v>1</v>
      </c>
      <c r="O55" s="17">
        <f t="shared" si="19"/>
        <v>0</v>
      </c>
      <c r="P55" s="17">
        <f t="shared" si="19"/>
        <v>1</v>
      </c>
      <c r="Q55" s="17">
        <f t="shared" si="19"/>
        <v>0</v>
      </c>
      <c r="R55" s="17">
        <f t="shared" si="19"/>
        <v>0</v>
      </c>
      <c r="S55" s="18">
        <f t="shared" si="19"/>
        <v>0</v>
      </c>
      <c r="T55" s="4"/>
      <c r="U55" s="4"/>
      <c r="V55" s="4"/>
    </row>
    <row r="56" spans="3:22" ht="12.75">
      <c r="C56" t="s">
        <v>3</v>
      </c>
      <c r="D56" s="16">
        <f t="shared" si="18"/>
        <v>0</v>
      </c>
      <c r="E56" s="17">
        <f t="shared" si="19"/>
        <v>0</v>
      </c>
      <c r="F56" s="17">
        <f t="shared" si="19"/>
        <v>0</v>
      </c>
      <c r="G56" s="17">
        <f t="shared" si="19"/>
        <v>1</v>
      </c>
      <c r="H56" s="17">
        <f t="shared" si="19"/>
        <v>0</v>
      </c>
      <c r="I56" s="17">
        <f t="shared" si="19"/>
        <v>0</v>
      </c>
      <c r="J56" s="17">
        <f t="shared" si="19"/>
        <v>0</v>
      </c>
      <c r="K56" s="17">
        <f t="shared" si="19"/>
        <v>0</v>
      </c>
      <c r="L56" s="17">
        <f t="shared" si="19"/>
        <v>0</v>
      </c>
      <c r="M56" s="17">
        <f t="shared" si="19"/>
        <v>1</v>
      </c>
      <c r="N56" s="17">
        <f t="shared" si="19"/>
        <v>1</v>
      </c>
      <c r="O56" s="17">
        <f t="shared" si="19"/>
        <v>1</v>
      </c>
      <c r="P56" s="17">
        <f t="shared" si="19"/>
        <v>0</v>
      </c>
      <c r="Q56" s="17">
        <f t="shared" si="19"/>
        <v>1</v>
      </c>
      <c r="R56" s="17">
        <f t="shared" si="19"/>
        <v>0</v>
      </c>
      <c r="S56" s="18">
        <f t="shared" si="19"/>
        <v>0</v>
      </c>
      <c r="T56" s="4"/>
      <c r="U56" s="4"/>
      <c r="V56" s="4"/>
    </row>
    <row r="57" spans="3:22" ht="12.75">
      <c r="C57" t="s">
        <v>4</v>
      </c>
      <c r="D57" s="16">
        <f t="shared" si="18"/>
        <v>0</v>
      </c>
      <c r="E57" s="17">
        <f t="shared" si="19"/>
        <v>0</v>
      </c>
      <c r="F57" s="17">
        <f t="shared" si="19"/>
        <v>0</v>
      </c>
      <c r="G57" s="17">
        <f t="shared" si="19"/>
        <v>0</v>
      </c>
      <c r="H57" s="17">
        <f t="shared" si="19"/>
        <v>1</v>
      </c>
      <c r="I57" s="17">
        <f t="shared" si="19"/>
        <v>0</v>
      </c>
      <c r="J57" s="17">
        <f t="shared" si="19"/>
        <v>0</v>
      </c>
      <c r="K57" s="17">
        <f t="shared" si="19"/>
        <v>0</v>
      </c>
      <c r="L57" s="17">
        <f t="shared" si="19"/>
        <v>0</v>
      </c>
      <c r="M57" s="17">
        <f t="shared" si="19"/>
        <v>0</v>
      </c>
      <c r="N57" s="17">
        <f t="shared" si="19"/>
        <v>1</v>
      </c>
      <c r="O57" s="17">
        <f t="shared" si="19"/>
        <v>1</v>
      </c>
      <c r="P57" s="17">
        <f t="shared" si="19"/>
        <v>1</v>
      </c>
      <c r="Q57" s="17">
        <f t="shared" si="19"/>
        <v>0</v>
      </c>
      <c r="R57" s="17">
        <f t="shared" si="19"/>
        <v>1</v>
      </c>
      <c r="S57" s="18">
        <f t="shared" si="19"/>
        <v>0</v>
      </c>
      <c r="T57" s="4"/>
      <c r="U57" s="4"/>
      <c r="V57" s="4"/>
    </row>
    <row r="58" spans="3:22" ht="12.75">
      <c r="C58" t="s">
        <v>5</v>
      </c>
      <c r="D58" s="16">
        <f t="shared" si="18"/>
        <v>0</v>
      </c>
      <c r="E58" s="17">
        <f t="shared" si="19"/>
        <v>0</v>
      </c>
      <c r="F58" s="17">
        <f t="shared" si="19"/>
        <v>0</v>
      </c>
      <c r="G58" s="17">
        <f t="shared" si="19"/>
        <v>0</v>
      </c>
      <c r="H58" s="17">
        <f t="shared" si="19"/>
        <v>0</v>
      </c>
      <c r="I58" s="17">
        <f t="shared" si="19"/>
        <v>1</v>
      </c>
      <c r="J58" s="17">
        <f t="shared" si="19"/>
        <v>0</v>
      </c>
      <c r="K58" s="17">
        <f t="shared" si="19"/>
        <v>0</v>
      </c>
      <c r="L58" s="17">
        <f t="shared" si="19"/>
        <v>0</v>
      </c>
      <c r="M58" s="17">
        <f t="shared" si="19"/>
        <v>0</v>
      </c>
      <c r="N58" s="17">
        <f t="shared" si="19"/>
        <v>0</v>
      </c>
      <c r="O58" s="17">
        <f t="shared" si="19"/>
        <v>1</v>
      </c>
      <c r="P58" s="17">
        <f t="shared" si="19"/>
        <v>1</v>
      </c>
      <c r="Q58" s="17">
        <f t="shared" si="19"/>
        <v>1</v>
      </c>
      <c r="R58" s="17">
        <f t="shared" si="19"/>
        <v>0</v>
      </c>
      <c r="S58" s="18">
        <f t="shared" si="19"/>
        <v>1</v>
      </c>
      <c r="T58" s="4"/>
      <c r="U58" s="4"/>
      <c r="V58" s="4"/>
    </row>
    <row r="59" spans="3:22" ht="12.75">
      <c r="C59" t="s">
        <v>6</v>
      </c>
      <c r="D59" s="16">
        <f t="shared" si="18"/>
        <v>1</v>
      </c>
      <c r="E59" s="17">
        <f t="shared" si="19"/>
        <v>0</v>
      </c>
      <c r="F59" s="17">
        <f t="shared" si="19"/>
        <v>1</v>
      </c>
      <c r="G59" s="17">
        <f t="shared" si="19"/>
        <v>0</v>
      </c>
      <c r="H59" s="17">
        <f t="shared" si="19"/>
        <v>0</v>
      </c>
      <c r="I59" s="17">
        <f t="shared" si="19"/>
        <v>0</v>
      </c>
      <c r="J59" s="17">
        <f t="shared" si="19"/>
        <v>1</v>
      </c>
      <c r="K59" s="17">
        <f t="shared" si="19"/>
        <v>0</v>
      </c>
      <c r="L59" s="17">
        <f t="shared" si="19"/>
        <v>0</v>
      </c>
      <c r="M59" s="17">
        <f t="shared" si="19"/>
        <v>0</v>
      </c>
      <c r="N59" s="17">
        <f t="shared" si="19"/>
        <v>0</v>
      </c>
      <c r="O59" s="17">
        <f t="shared" si="19"/>
        <v>0</v>
      </c>
      <c r="P59" s="17">
        <f t="shared" si="19"/>
        <v>1</v>
      </c>
      <c r="Q59" s="17">
        <f t="shared" si="19"/>
        <v>1</v>
      </c>
      <c r="R59" s="17">
        <f t="shared" si="19"/>
        <v>1</v>
      </c>
      <c r="S59" s="18">
        <f t="shared" si="19"/>
        <v>1</v>
      </c>
      <c r="T59" s="4"/>
      <c r="U59" s="4"/>
      <c r="V59" s="4"/>
    </row>
    <row r="60" spans="3:28" ht="12.75">
      <c r="C60" t="s">
        <v>7</v>
      </c>
      <c r="D60" s="16">
        <f t="shared" si="18"/>
        <v>1</v>
      </c>
      <c r="E60" s="17">
        <f t="shared" si="19"/>
        <v>1</v>
      </c>
      <c r="F60" s="17">
        <f t="shared" si="19"/>
        <v>1</v>
      </c>
      <c r="G60" s="17">
        <f t="shared" si="19"/>
        <v>1</v>
      </c>
      <c r="H60" s="17">
        <f t="shared" si="19"/>
        <v>0</v>
      </c>
      <c r="I60" s="17">
        <f t="shared" si="19"/>
        <v>0</v>
      </c>
      <c r="J60" s="17">
        <f t="shared" si="19"/>
        <v>0</v>
      </c>
      <c r="K60" s="17">
        <f t="shared" si="19"/>
        <v>1</v>
      </c>
      <c r="L60" s="17">
        <f t="shared" si="19"/>
        <v>0</v>
      </c>
      <c r="M60" s="17">
        <f t="shared" si="19"/>
        <v>0</v>
      </c>
      <c r="N60" s="17">
        <f t="shared" si="19"/>
        <v>0</v>
      </c>
      <c r="O60" s="17">
        <f t="shared" si="19"/>
        <v>0</v>
      </c>
      <c r="P60" s="17">
        <f t="shared" si="19"/>
        <v>0</v>
      </c>
      <c r="Q60" s="17">
        <f t="shared" si="19"/>
        <v>1</v>
      </c>
      <c r="R60" s="17">
        <f t="shared" si="19"/>
        <v>1</v>
      </c>
      <c r="S60" s="18">
        <f t="shared" si="19"/>
        <v>0</v>
      </c>
      <c r="T60" s="4"/>
      <c r="U60" s="4"/>
      <c r="V60" s="4"/>
      <c r="W60" s="27"/>
      <c r="X60" s="27"/>
      <c r="Y60" s="27"/>
      <c r="Z60" s="27"/>
      <c r="AA60" s="32" t="str">
        <f>TEXT(_XLL.BIN.HEX(L61&amp;M61&amp;N61&amp;O61&amp;P61&amp;Q61&amp;R61&amp;S61),"00")</f>
        <v>83</v>
      </c>
      <c r="AB60" s="32" t="str">
        <f>TEXT(_XLL.BIN.HEX(D61&amp;E61&amp;F61&amp;G61&amp;H61&amp;I61&amp;J61&amp;K61),"00")</f>
        <v>78</v>
      </c>
    </row>
    <row r="61" spans="3:28" ht="13.5" thickBot="1">
      <c r="C61" t="s">
        <v>8</v>
      </c>
      <c r="D61" s="19">
        <f t="shared" si="18"/>
        <v>0</v>
      </c>
      <c r="E61" s="20">
        <f t="shared" si="19"/>
        <v>1</v>
      </c>
      <c r="F61" s="20">
        <f t="shared" si="19"/>
        <v>1</v>
      </c>
      <c r="G61" s="20">
        <f t="shared" si="19"/>
        <v>1</v>
      </c>
      <c r="H61" s="20">
        <f t="shared" si="19"/>
        <v>1</v>
      </c>
      <c r="I61" s="20">
        <f t="shared" si="19"/>
        <v>0</v>
      </c>
      <c r="J61" s="20">
        <f t="shared" si="19"/>
        <v>0</v>
      </c>
      <c r="K61" s="20">
        <f t="shared" si="19"/>
        <v>0</v>
      </c>
      <c r="L61" s="20">
        <f t="shared" si="19"/>
        <v>1</v>
      </c>
      <c r="M61" s="20">
        <f t="shared" si="19"/>
        <v>0</v>
      </c>
      <c r="N61" s="20">
        <f t="shared" si="19"/>
        <v>0</v>
      </c>
      <c r="O61" s="20">
        <f t="shared" si="19"/>
        <v>0</v>
      </c>
      <c r="P61" s="20">
        <f t="shared" si="19"/>
        <v>0</v>
      </c>
      <c r="Q61" s="20">
        <f t="shared" si="19"/>
        <v>0</v>
      </c>
      <c r="R61" s="20">
        <f t="shared" si="19"/>
        <v>1</v>
      </c>
      <c r="S61" s="21">
        <f t="shared" si="19"/>
        <v>1</v>
      </c>
      <c r="T61" s="4">
        <f>A52</f>
        <v>5</v>
      </c>
      <c r="U61" s="4"/>
      <c r="V61" s="4"/>
      <c r="W61" s="31" t="str">
        <f>AA61&amp;AB61</f>
        <v>8378</v>
      </c>
      <c r="X61" s="27" t="str">
        <f>"crc for a "&amp;A52&amp;" byte string"</f>
        <v>crc for a 5 byte string</v>
      </c>
      <c r="Y61" s="27"/>
      <c r="Z61" s="27"/>
      <c r="AA61" s="32" t="str">
        <f>IF(AA60="A","0A",IF(AA60="B","0B",IF(AA60="C","0C",IF(AA60="D","0D",IF(AA60="E","0E",IF(AA60="F","0F",AA60))))))</f>
        <v>83</v>
      </c>
      <c r="AB61" s="32" t="str">
        <f>IF(AB60="A","0A",IF(AB60="B","0B",IF(AB60="C","0C",IF(AB60="D","0D",IF(AB60="E","0E",IF(AB60="F","0F",AB60))))))</f>
        <v>78</v>
      </c>
    </row>
    <row r="62" spans="1:22" ht="13.5" thickBot="1">
      <c r="A62" s="1">
        <f>A52+1</f>
        <v>6</v>
      </c>
      <c r="B62" s="30" t="str">
        <f>MID(C$6,A62*2-1,2)</f>
        <v>04</v>
      </c>
      <c r="C62" s="22" t="str">
        <f>RIGHT("0000000000000000"&amp;_XLL.HEX.BIN(B62),16)</f>
        <v>0000000000000100</v>
      </c>
      <c r="D62" s="12">
        <f aca="true" t="shared" si="20" ref="D62:S62">IF(MID($C62,D$8,1)="1",1,0)</f>
        <v>0</v>
      </c>
      <c r="E62" s="12">
        <f t="shared" si="20"/>
        <v>0</v>
      </c>
      <c r="F62" s="12">
        <f t="shared" si="20"/>
        <v>0</v>
      </c>
      <c r="G62" s="12">
        <f t="shared" si="20"/>
        <v>0</v>
      </c>
      <c r="H62" s="12">
        <f t="shared" si="20"/>
        <v>0</v>
      </c>
      <c r="I62" s="12">
        <f t="shared" si="20"/>
        <v>0</v>
      </c>
      <c r="J62" s="12">
        <f t="shared" si="20"/>
        <v>0</v>
      </c>
      <c r="K62" s="12">
        <f t="shared" si="20"/>
        <v>0</v>
      </c>
      <c r="L62" s="12">
        <f t="shared" si="20"/>
        <v>0</v>
      </c>
      <c r="M62" s="12">
        <f t="shared" si="20"/>
        <v>0</v>
      </c>
      <c r="N62" s="12">
        <f t="shared" si="20"/>
        <v>0</v>
      </c>
      <c r="O62" s="12">
        <f t="shared" si="20"/>
        <v>0</v>
      </c>
      <c r="P62" s="12">
        <f t="shared" si="20"/>
        <v>0</v>
      </c>
      <c r="Q62" s="12">
        <f t="shared" si="20"/>
        <v>1</v>
      </c>
      <c r="R62" s="12">
        <f t="shared" si="20"/>
        <v>0</v>
      </c>
      <c r="S62" s="12">
        <f t="shared" si="20"/>
        <v>0</v>
      </c>
      <c r="T62" s="3"/>
      <c r="U62" s="3"/>
      <c r="V62" s="3"/>
    </row>
    <row r="63" spans="3:22" ht="12.75">
      <c r="C63" t="s">
        <v>15</v>
      </c>
      <c r="D63" s="13">
        <f aca="true" t="shared" si="21" ref="D63:S63">IF(D61=D62,0,1)</f>
        <v>0</v>
      </c>
      <c r="E63" s="14">
        <f t="shared" si="21"/>
        <v>1</v>
      </c>
      <c r="F63" s="14">
        <f t="shared" si="21"/>
        <v>1</v>
      </c>
      <c r="G63" s="14">
        <f t="shared" si="21"/>
        <v>1</v>
      </c>
      <c r="H63" s="14">
        <f t="shared" si="21"/>
        <v>1</v>
      </c>
      <c r="I63" s="14">
        <f t="shared" si="21"/>
        <v>0</v>
      </c>
      <c r="J63" s="14">
        <f t="shared" si="21"/>
        <v>0</v>
      </c>
      <c r="K63" s="14">
        <f t="shared" si="21"/>
        <v>0</v>
      </c>
      <c r="L63" s="14">
        <f t="shared" si="21"/>
        <v>1</v>
      </c>
      <c r="M63" s="14">
        <f t="shared" si="21"/>
        <v>0</v>
      </c>
      <c r="N63" s="14">
        <f t="shared" si="21"/>
        <v>0</v>
      </c>
      <c r="O63" s="14">
        <f t="shared" si="21"/>
        <v>0</v>
      </c>
      <c r="P63" s="14">
        <f t="shared" si="21"/>
        <v>0</v>
      </c>
      <c r="Q63" s="14">
        <f t="shared" si="21"/>
        <v>1</v>
      </c>
      <c r="R63" s="14">
        <f t="shared" si="21"/>
        <v>1</v>
      </c>
      <c r="S63" s="15">
        <f t="shared" si="21"/>
        <v>1</v>
      </c>
      <c r="T63" s="4"/>
      <c r="U63" s="4"/>
      <c r="V63" s="4"/>
    </row>
    <row r="64" spans="3:22" ht="12.75">
      <c r="C64" t="s">
        <v>1</v>
      </c>
      <c r="D64" s="16">
        <f aca="true" t="shared" si="22" ref="D64:D71">IF($S63=1,IF(D$9=0,0,1),0)</f>
        <v>1</v>
      </c>
      <c r="E64" s="17">
        <f aca="true" t="shared" si="23" ref="E64:S71">IF($S63=1,IF(E$9=D63,0,1),D63)</f>
        <v>0</v>
      </c>
      <c r="F64" s="17">
        <f t="shared" si="23"/>
        <v>0</v>
      </c>
      <c r="G64" s="17">
        <f t="shared" si="23"/>
        <v>1</v>
      </c>
      <c r="H64" s="17">
        <f t="shared" si="23"/>
        <v>1</v>
      </c>
      <c r="I64" s="17">
        <f t="shared" si="23"/>
        <v>1</v>
      </c>
      <c r="J64" s="17">
        <f t="shared" si="23"/>
        <v>0</v>
      </c>
      <c r="K64" s="17">
        <f t="shared" si="23"/>
        <v>0</v>
      </c>
      <c r="L64" s="17">
        <f t="shared" si="23"/>
        <v>0</v>
      </c>
      <c r="M64" s="17">
        <f t="shared" si="23"/>
        <v>1</v>
      </c>
      <c r="N64" s="17">
        <f t="shared" si="23"/>
        <v>0</v>
      </c>
      <c r="O64" s="17">
        <f t="shared" si="23"/>
        <v>0</v>
      </c>
      <c r="P64" s="17">
        <f t="shared" si="23"/>
        <v>0</v>
      </c>
      <c r="Q64" s="17">
        <f t="shared" si="23"/>
        <v>0</v>
      </c>
      <c r="R64" s="17">
        <f t="shared" si="23"/>
        <v>1</v>
      </c>
      <c r="S64" s="18">
        <f t="shared" si="23"/>
        <v>0</v>
      </c>
      <c r="T64" s="4"/>
      <c r="U64" s="4"/>
      <c r="V64" s="4"/>
    </row>
    <row r="65" spans="3:22" ht="12.75">
      <c r="C65" t="s">
        <v>2</v>
      </c>
      <c r="D65" s="16">
        <f t="shared" si="22"/>
        <v>0</v>
      </c>
      <c r="E65" s="17">
        <f t="shared" si="23"/>
        <v>1</v>
      </c>
      <c r="F65" s="17">
        <f t="shared" si="23"/>
        <v>0</v>
      </c>
      <c r="G65" s="17">
        <f t="shared" si="23"/>
        <v>0</v>
      </c>
      <c r="H65" s="17">
        <f t="shared" si="23"/>
        <v>1</v>
      </c>
      <c r="I65" s="17">
        <f t="shared" si="23"/>
        <v>1</v>
      </c>
      <c r="J65" s="17">
        <f t="shared" si="23"/>
        <v>1</v>
      </c>
      <c r="K65" s="17">
        <f t="shared" si="23"/>
        <v>0</v>
      </c>
      <c r="L65" s="17">
        <f t="shared" si="23"/>
        <v>0</v>
      </c>
      <c r="M65" s="17">
        <f t="shared" si="23"/>
        <v>0</v>
      </c>
      <c r="N65" s="17">
        <f t="shared" si="23"/>
        <v>1</v>
      </c>
      <c r="O65" s="17">
        <f t="shared" si="23"/>
        <v>0</v>
      </c>
      <c r="P65" s="17">
        <f t="shared" si="23"/>
        <v>0</v>
      </c>
      <c r="Q65" s="17">
        <f t="shared" si="23"/>
        <v>0</v>
      </c>
      <c r="R65" s="17">
        <f t="shared" si="23"/>
        <v>0</v>
      </c>
      <c r="S65" s="18">
        <f t="shared" si="23"/>
        <v>1</v>
      </c>
      <c r="T65" s="4"/>
      <c r="U65" s="4"/>
      <c r="V65" s="4"/>
    </row>
    <row r="66" spans="3:22" ht="12.75">
      <c r="C66" t="s">
        <v>3</v>
      </c>
      <c r="D66" s="16">
        <f t="shared" si="22"/>
        <v>1</v>
      </c>
      <c r="E66" s="17">
        <f t="shared" si="23"/>
        <v>0</v>
      </c>
      <c r="F66" s="17">
        <f t="shared" si="23"/>
        <v>0</v>
      </c>
      <c r="G66" s="17">
        <f t="shared" si="23"/>
        <v>0</v>
      </c>
      <c r="H66" s="17">
        <f t="shared" si="23"/>
        <v>0</v>
      </c>
      <c r="I66" s="17">
        <f t="shared" si="23"/>
        <v>1</v>
      </c>
      <c r="J66" s="17">
        <f t="shared" si="23"/>
        <v>1</v>
      </c>
      <c r="K66" s="17">
        <f t="shared" si="23"/>
        <v>1</v>
      </c>
      <c r="L66" s="17">
        <f t="shared" si="23"/>
        <v>0</v>
      </c>
      <c r="M66" s="17">
        <f t="shared" si="23"/>
        <v>0</v>
      </c>
      <c r="N66" s="17">
        <f t="shared" si="23"/>
        <v>0</v>
      </c>
      <c r="O66" s="17">
        <f t="shared" si="23"/>
        <v>1</v>
      </c>
      <c r="P66" s="17">
        <f t="shared" si="23"/>
        <v>0</v>
      </c>
      <c r="Q66" s="17">
        <f t="shared" si="23"/>
        <v>0</v>
      </c>
      <c r="R66" s="17">
        <f t="shared" si="23"/>
        <v>0</v>
      </c>
      <c r="S66" s="18">
        <f t="shared" si="23"/>
        <v>1</v>
      </c>
      <c r="T66" s="4"/>
      <c r="U66" s="4"/>
      <c r="V66" s="4"/>
    </row>
    <row r="67" spans="3:22" ht="12.75">
      <c r="C67" t="s">
        <v>4</v>
      </c>
      <c r="D67" s="16">
        <f t="shared" si="22"/>
        <v>1</v>
      </c>
      <c r="E67" s="17">
        <f t="shared" si="23"/>
        <v>1</v>
      </c>
      <c r="F67" s="17">
        <f t="shared" si="23"/>
        <v>1</v>
      </c>
      <c r="G67" s="17">
        <f t="shared" si="23"/>
        <v>0</v>
      </c>
      <c r="H67" s="17">
        <f t="shared" si="23"/>
        <v>0</v>
      </c>
      <c r="I67" s="17">
        <f t="shared" si="23"/>
        <v>0</v>
      </c>
      <c r="J67" s="17">
        <f t="shared" si="23"/>
        <v>1</v>
      </c>
      <c r="K67" s="17">
        <f t="shared" si="23"/>
        <v>1</v>
      </c>
      <c r="L67" s="17">
        <f t="shared" si="23"/>
        <v>1</v>
      </c>
      <c r="M67" s="17">
        <f t="shared" si="23"/>
        <v>0</v>
      </c>
      <c r="N67" s="17">
        <f t="shared" si="23"/>
        <v>0</v>
      </c>
      <c r="O67" s="17">
        <f t="shared" si="23"/>
        <v>0</v>
      </c>
      <c r="P67" s="17">
        <f t="shared" si="23"/>
        <v>1</v>
      </c>
      <c r="Q67" s="17">
        <f t="shared" si="23"/>
        <v>0</v>
      </c>
      <c r="R67" s="17">
        <f t="shared" si="23"/>
        <v>0</v>
      </c>
      <c r="S67" s="18">
        <f t="shared" si="23"/>
        <v>1</v>
      </c>
      <c r="T67" s="4"/>
      <c r="U67" s="4"/>
      <c r="V67" s="4"/>
    </row>
    <row r="68" spans="3:22" ht="12.75">
      <c r="C68" t="s">
        <v>5</v>
      </c>
      <c r="D68" s="16">
        <f t="shared" si="22"/>
        <v>1</v>
      </c>
      <c r="E68" s="17">
        <f t="shared" si="23"/>
        <v>1</v>
      </c>
      <c r="F68" s="17">
        <f t="shared" si="23"/>
        <v>0</v>
      </c>
      <c r="G68" s="17">
        <f t="shared" si="23"/>
        <v>1</v>
      </c>
      <c r="H68" s="17">
        <f t="shared" si="23"/>
        <v>0</v>
      </c>
      <c r="I68" s="17">
        <f t="shared" si="23"/>
        <v>0</v>
      </c>
      <c r="J68" s="17">
        <f t="shared" si="23"/>
        <v>0</v>
      </c>
      <c r="K68" s="17">
        <f t="shared" si="23"/>
        <v>1</v>
      </c>
      <c r="L68" s="17">
        <f t="shared" si="23"/>
        <v>1</v>
      </c>
      <c r="M68" s="17">
        <f t="shared" si="23"/>
        <v>1</v>
      </c>
      <c r="N68" s="17">
        <f t="shared" si="23"/>
        <v>0</v>
      </c>
      <c r="O68" s="17">
        <f t="shared" si="23"/>
        <v>0</v>
      </c>
      <c r="P68" s="17">
        <f t="shared" si="23"/>
        <v>0</v>
      </c>
      <c r="Q68" s="17">
        <f t="shared" si="23"/>
        <v>1</v>
      </c>
      <c r="R68" s="17">
        <f t="shared" si="23"/>
        <v>0</v>
      </c>
      <c r="S68" s="18">
        <f t="shared" si="23"/>
        <v>1</v>
      </c>
      <c r="T68" s="4"/>
      <c r="U68" s="4"/>
      <c r="V68" s="4"/>
    </row>
    <row r="69" spans="3:22" ht="12.75">
      <c r="C69" t="s">
        <v>6</v>
      </c>
      <c r="D69" s="16">
        <f t="shared" si="22"/>
        <v>1</v>
      </c>
      <c r="E69" s="17">
        <f t="shared" si="23"/>
        <v>1</v>
      </c>
      <c r="F69" s="17">
        <f t="shared" si="23"/>
        <v>0</v>
      </c>
      <c r="G69" s="17">
        <f t="shared" si="23"/>
        <v>0</v>
      </c>
      <c r="H69" s="17">
        <f t="shared" si="23"/>
        <v>1</v>
      </c>
      <c r="I69" s="17">
        <f t="shared" si="23"/>
        <v>0</v>
      </c>
      <c r="J69" s="17">
        <f t="shared" si="23"/>
        <v>0</v>
      </c>
      <c r="K69" s="17">
        <f t="shared" si="23"/>
        <v>0</v>
      </c>
      <c r="L69" s="17">
        <f t="shared" si="23"/>
        <v>1</v>
      </c>
      <c r="M69" s="17">
        <f t="shared" si="23"/>
        <v>1</v>
      </c>
      <c r="N69" s="17">
        <f t="shared" si="23"/>
        <v>1</v>
      </c>
      <c r="O69" s="17">
        <f t="shared" si="23"/>
        <v>0</v>
      </c>
      <c r="P69" s="17">
        <f t="shared" si="23"/>
        <v>0</v>
      </c>
      <c r="Q69" s="17">
        <f t="shared" si="23"/>
        <v>0</v>
      </c>
      <c r="R69" s="17">
        <f t="shared" si="23"/>
        <v>1</v>
      </c>
      <c r="S69" s="18">
        <f t="shared" si="23"/>
        <v>1</v>
      </c>
      <c r="T69" s="4"/>
      <c r="U69" s="4"/>
      <c r="V69" s="4"/>
    </row>
    <row r="70" spans="3:28" ht="12.75">
      <c r="C70" t="s">
        <v>7</v>
      </c>
      <c r="D70" s="16">
        <f t="shared" si="22"/>
        <v>1</v>
      </c>
      <c r="E70" s="17">
        <f t="shared" si="23"/>
        <v>1</v>
      </c>
      <c r="F70" s="17">
        <f t="shared" si="23"/>
        <v>0</v>
      </c>
      <c r="G70" s="17">
        <f t="shared" si="23"/>
        <v>0</v>
      </c>
      <c r="H70" s="17">
        <f t="shared" si="23"/>
        <v>0</v>
      </c>
      <c r="I70" s="17">
        <f t="shared" si="23"/>
        <v>1</v>
      </c>
      <c r="J70" s="17">
        <f t="shared" si="23"/>
        <v>0</v>
      </c>
      <c r="K70" s="17">
        <f t="shared" si="23"/>
        <v>0</v>
      </c>
      <c r="L70" s="17">
        <f t="shared" si="23"/>
        <v>0</v>
      </c>
      <c r="M70" s="17">
        <f t="shared" si="23"/>
        <v>1</v>
      </c>
      <c r="N70" s="17">
        <f t="shared" si="23"/>
        <v>1</v>
      </c>
      <c r="O70" s="17">
        <f t="shared" si="23"/>
        <v>1</v>
      </c>
      <c r="P70" s="17">
        <f t="shared" si="23"/>
        <v>0</v>
      </c>
      <c r="Q70" s="17">
        <f t="shared" si="23"/>
        <v>0</v>
      </c>
      <c r="R70" s="17">
        <f t="shared" si="23"/>
        <v>0</v>
      </c>
      <c r="S70" s="18">
        <f t="shared" si="23"/>
        <v>0</v>
      </c>
      <c r="T70" s="4"/>
      <c r="U70" s="4"/>
      <c r="V70" s="4"/>
      <c r="W70" s="27"/>
      <c r="X70" s="27"/>
      <c r="Y70" s="27"/>
      <c r="Z70" s="27"/>
      <c r="AA70" s="32" t="str">
        <f>TEXT(_XLL.BIN.HEX(L71&amp;M71&amp;N71&amp;O71&amp;P71&amp;Q71&amp;R71&amp;S71),"00")</f>
        <v>38</v>
      </c>
      <c r="AB70" s="32" t="str">
        <f>TEXT(_XLL.BIN.HEX(D71&amp;E71&amp;F71&amp;G71&amp;H71&amp;I71&amp;J71&amp;K71),"00")</f>
        <v>62</v>
      </c>
    </row>
    <row r="71" spans="3:28" ht="13.5" thickBot="1">
      <c r="C71" t="s">
        <v>8</v>
      </c>
      <c r="D71" s="19">
        <f t="shared" si="22"/>
        <v>0</v>
      </c>
      <c r="E71" s="20">
        <f t="shared" si="23"/>
        <v>1</v>
      </c>
      <c r="F71" s="20">
        <f t="shared" si="23"/>
        <v>1</v>
      </c>
      <c r="G71" s="20">
        <f t="shared" si="23"/>
        <v>0</v>
      </c>
      <c r="H71" s="20">
        <f t="shared" si="23"/>
        <v>0</v>
      </c>
      <c r="I71" s="20">
        <f t="shared" si="23"/>
        <v>0</v>
      </c>
      <c r="J71" s="20">
        <f t="shared" si="23"/>
        <v>1</v>
      </c>
      <c r="K71" s="20">
        <f t="shared" si="23"/>
        <v>0</v>
      </c>
      <c r="L71" s="20">
        <f t="shared" si="23"/>
        <v>0</v>
      </c>
      <c r="M71" s="20">
        <f t="shared" si="23"/>
        <v>0</v>
      </c>
      <c r="N71" s="20">
        <f t="shared" si="23"/>
        <v>1</v>
      </c>
      <c r="O71" s="20">
        <f t="shared" si="23"/>
        <v>1</v>
      </c>
      <c r="P71" s="20">
        <f t="shared" si="23"/>
        <v>1</v>
      </c>
      <c r="Q71" s="20">
        <f t="shared" si="23"/>
        <v>0</v>
      </c>
      <c r="R71" s="20">
        <f t="shared" si="23"/>
        <v>0</v>
      </c>
      <c r="S71" s="21">
        <f t="shared" si="23"/>
        <v>0</v>
      </c>
      <c r="T71" s="4">
        <f>A62</f>
        <v>6</v>
      </c>
      <c r="U71" s="4"/>
      <c r="V71" s="4"/>
      <c r="W71" s="31" t="str">
        <f>AA71&amp;AB71</f>
        <v>3862</v>
      </c>
      <c r="X71" s="27" t="str">
        <f>"crc for a "&amp;A62&amp;" byte string"</f>
        <v>crc for a 6 byte string</v>
      </c>
      <c r="Y71" s="27"/>
      <c r="Z71" s="27"/>
      <c r="AA71" s="32" t="str">
        <f>IF(AA70="A","0A",IF(AA70="B","0B",IF(AA70="C","0C",IF(AA70="D","0D",IF(AA70="E","0E",IF(AA70="F","0F",AA70))))))</f>
        <v>38</v>
      </c>
      <c r="AB71" s="32" t="str">
        <f>IF(AB70="A","0A",IF(AB70="B","0B",IF(AB70="C","0C",IF(AB70="D","0D",IF(AB70="E","0E",IF(AB70="F","0F",AB70))))))</f>
        <v>62</v>
      </c>
    </row>
    <row r="72" spans="1:22" ht="13.5" thickBot="1">
      <c r="A72" s="1">
        <f>A62+1</f>
        <v>7</v>
      </c>
      <c r="B72" s="30" t="str">
        <f>MID(C$6,A72*2-1,2)</f>
        <v>1B</v>
      </c>
      <c r="C72" s="22" t="str">
        <f>RIGHT("0000000000000000"&amp;_XLL.HEX.BIN(B72),16)</f>
        <v>0000000000011011</v>
      </c>
      <c r="D72" s="12">
        <f aca="true" t="shared" si="24" ref="D72:S72">IF(MID($C72,D$8,1)="1",1,0)</f>
        <v>0</v>
      </c>
      <c r="E72" s="12">
        <f t="shared" si="24"/>
        <v>0</v>
      </c>
      <c r="F72" s="12">
        <f t="shared" si="24"/>
        <v>0</v>
      </c>
      <c r="G72" s="12">
        <f t="shared" si="24"/>
        <v>0</v>
      </c>
      <c r="H72" s="12">
        <f t="shared" si="24"/>
        <v>0</v>
      </c>
      <c r="I72" s="12">
        <f t="shared" si="24"/>
        <v>0</v>
      </c>
      <c r="J72" s="12">
        <f t="shared" si="24"/>
        <v>0</v>
      </c>
      <c r="K72" s="12">
        <f t="shared" si="24"/>
        <v>0</v>
      </c>
      <c r="L72" s="12">
        <f t="shared" si="24"/>
        <v>0</v>
      </c>
      <c r="M72" s="12">
        <f t="shared" si="24"/>
        <v>0</v>
      </c>
      <c r="N72" s="12">
        <f t="shared" si="24"/>
        <v>0</v>
      </c>
      <c r="O72" s="12">
        <f t="shared" si="24"/>
        <v>1</v>
      </c>
      <c r="P72" s="12">
        <f t="shared" si="24"/>
        <v>1</v>
      </c>
      <c r="Q72" s="12">
        <f t="shared" si="24"/>
        <v>0</v>
      </c>
      <c r="R72" s="12">
        <f t="shared" si="24"/>
        <v>1</v>
      </c>
      <c r="S72" s="12">
        <f t="shared" si="24"/>
        <v>1</v>
      </c>
      <c r="T72" s="3"/>
      <c r="U72" s="3"/>
      <c r="V72" s="3"/>
    </row>
    <row r="73" spans="3:22" ht="12.75">
      <c r="C73" t="s">
        <v>15</v>
      </c>
      <c r="D73" s="13">
        <f aca="true" t="shared" si="25" ref="D73:S73">IF(D71=D72,0,1)</f>
        <v>0</v>
      </c>
      <c r="E73" s="14">
        <f t="shared" si="25"/>
        <v>1</v>
      </c>
      <c r="F73" s="14">
        <f t="shared" si="25"/>
        <v>1</v>
      </c>
      <c r="G73" s="14">
        <f t="shared" si="25"/>
        <v>0</v>
      </c>
      <c r="H73" s="14">
        <f t="shared" si="25"/>
        <v>0</v>
      </c>
      <c r="I73" s="14">
        <f t="shared" si="25"/>
        <v>0</v>
      </c>
      <c r="J73" s="14">
        <f t="shared" si="25"/>
        <v>1</v>
      </c>
      <c r="K73" s="14">
        <f t="shared" si="25"/>
        <v>0</v>
      </c>
      <c r="L73" s="14">
        <f t="shared" si="25"/>
        <v>0</v>
      </c>
      <c r="M73" s="14">
        <f t="shared" si="25"/>
        <v>0</v>
      </c>
      <c r="N73" s="14">
        <f t="shared" si="25"/>
        <v>1</v>
      </c>
      <c r="O73" s="14">
        <f t="shared" si="25"/>
        <v>0</v>
      </c>
      <c r="P73" s="14">
        <f t="shared" si="25"/>
        <v>0</v>
      </c>
      <c r="Q73" s="14">
        <f t="shared" si="25"/>
        <v>0</v>
      </c>
      <c r="R73" s="14">
        <f t="shared" si="25"/>
        <v>1</v>
      </c>
      <c r="S73" s="15">
        <f t="shared" si="25"/>
        <v>1</v>
      </c>
      <c r="T73" s="4"/>
      <c r="U73" s="4"/>
      <c r="V73" s="4"/>
    </row>
    <row r="74" spans="3:22" ht="12.75">
      <c r="C74" t="s">
        <v>1</v>
      </c>
      <c r="D74" s="16">
        <f aca="true" t="shared" si="26" ref="D74:D81">IF($S73=1,IF(D$9=0,0,1),0)</f>
        <v>1</v>
      </c>
      <c r="E74" s="17">
        <f aca="true" t="shared" si="27" ref="E74:S81">IF($S73=1,IF(E$9=D73,0,1),D73)</f>
        <v>0</v>
      </c>
      <c r="F74" s="17">
        <f t="shared" si="27"/>
        <v>0</v>
      </c>
      <c r="G74" s="17">
        <f t="shared" si="27"/>
        <v>1</v>
      </c>
      <c r="H74" s="17">
        <f t="shared" si="27"/>
        <v>0</v>
      </c>
      <c r="I74" s="17">
        <f t="shared" si="27"/>
        <v>0</v>
      </c>
      <c r="J74" s="17">
        <f t="shared" si="27"/>
        <v>0</v>
      </c>
      <c r="K74" s="17">
        <f t="shared" si="27"/>
        <v>1</v>
      </c>
      <c r="L74" s="17">
        <f t="shared" si="27"/>
        <v>0</v>
      </c>
      <c r="M74" s="17">
        <f t="shared" si="27"/>
        <v>0</v>
      </c>
      <c r="N74" s="17">
        <f t="shared" si="27"/>
        <v>0</v>
      </c>
      <c r="O74" s="17">
        <f t="shared" si="27"/>
        <v>1</v>
      </c>
      <c r="P74" s="17">
        <f t="shared" si="27"/>
        <v>0</v>
      </c>
      <c r="Q74" s="17">
        <f t="shared" si="27"/>
        <v>0</v>
      </c>
      <c r="R74" s="17">
        <f t="shared" si="27"/>
        <v>0</v>
      </c>
      <c r="S74" s="18">
        <f t="shared" si="27"/>
        <v>0</v>
      </c>
      <c r="T74" s="4"/>
      <c r="U74" s="4"/>
      <c r="V74" s="4"/>
    </row>
    <row r="75" spans="3:22" ht="12.75">
      <c r="C75" t="s">
        <v>2</v>
      </c>
      <c r="D75" s="16">
        <f t="shared" si="26"/>
        <v>0</v>
      </c>
      <c r="E75" s="17">
        <f t="shared" si="27"/>
        <v>1</v>
      </c>
      <c r="F75" s="17">
        <f t="shared" si="27"/>
        <v>0</v>
      </c>
      <c r="G75" s="17">
        <f t="shared" si="27"/>
        <v>0</v>
      </c>
      <c r="H75" s="17">
        <f t="shared" si="27"/>
        <v>1</v>
      </c>
      <c r="I75" s="17">
        <f t="shared" si="27"/>
        <v>0</v>
      </c>
      <c r="J75" s="17">
        <f t="shared" si="27"/>
        <v>0</v>
      </c>
      <c r="K75" s="17">
        <f t="shared" si="27"/>
        <v>0</v>
      </c>
      <c r="L75" s="17">
        <f t="shared" si="27"/>
        <v>1</v>
      </c>
      <c r="M75" s="17">
        <f t="shared" si="27"/>
        <v>0</v>
      </c>
      <c r="N75" s="17">
        <f t="shared" si="27"/>
        <v>0</v>
      </c>
      <c r="O75" s="17">
        <f t="shared" si="27"/>
        <v>0</v>
      </c>
      <c r="P75" s="17">
        <f t="shared" si="27"/>
        <v>1</v>
      </c>
      <c r="Q75" s="17">
        <f t="shared" si="27"/>
        <v>0</v>
      </c>
      <c r="R75" s="17">
        <f t="shared" si="27"/>
        <v>0</v>
      </c>
      <c r="S75" s="18">
        <f t="shared" si="27"/>
        <v>0</v>
      </c>
      <c r="T75" s="4"/>
      <c r="U75" s="4"/>
      <c r="V75" s="4"/>
    </row>
    <row r="76" spans="3:22" ht="12.75">
      <c r="C76" t="s">
        <v>3</v>
      </c>
      <c r="D76" s="16">
        <f t="shared" si="26"/>
        <v>0</v>
      </c>
      <c r="E76" s="17">
        <f t="shared" si="27"/>
        <v>0</v>
      </c>
      <c r="F76" s="17">
        <f t="shared" si="27"/>
        <v>1</v>
      </c>
      <c r="G76" s="17">
        <f t="shared" si="27"/>
        <v>0</v>
      </c>
      <c r="H76" s="17">
        <f t="shared" si="27"/>
        <v>0</v>
      </c>
      <c r="I76" s="17">
        <f t="shared" si="27"/>
        <v>1</v>
      </c>
      <c r="J76" s="17">
        <f t="shared" si="27"/>
        <v>0</v>
      </c>
      <c r="K76" s="17">
        <f t="shared" si="27"/>
        <v>0</v>
      </c>
      <c r="L76" s="17">
        <f t="shared" si="27"/>
        <v>0</v>
      </c>
      <c r="M76" s="17">
        <f t="shared" si="27"/>
        <v>1</v>
      </c>
      <c r="N76" s="17">
        <f t="shared" si="27"/>
        <v>0</v>
      </c>
      <c r="O76" s="17">
        <f t="shared" si="27"/>
        <v>0</v>
      </c>
      <c r="P76" s="17">
        <f t="shared" si="27"/>
        <v>0</v>
      </c>
      <c r="Q76" s="17">
        <f t="shared" si="27"/>
        <v>1</v>
      </c>
      <c r="R76" s="17">
        <f t="shared" si="27"/>
        <v>0</v>
      </c>
      <c r="S76" s="18">
        <f t="shared" si="27"/>
        <v>0</v>
      </c>
      <c r="T76" s="4"/>
      <c r="U76" s="4"/>
      <c r="V76" s="4"/>
    </row>
    <row r="77" spans="3:22" ht="12.75">
      <c r="C77" t="s">
        <v>4</v>
      </c>
      <c r="D77" s="16">
        <f t="shared" si="26"/>
        <v>0</v>
      </c>
      <c r="E77" s="17">
        <f t="shared" si="27"/>
        <v>0</v>
      </c>
      <c r="F77" s="17">
        <f t="shared" si="27"/>
        <v>0</v>
      </c>
      <c r="G77" s="17">
        <f t="shared" si="27"/>
        <v>1</v>
      </c>
      <c r="H77" s="17">
        <f t="shared" si="27"/>
        <v>0</v>
      </c>
      <c r="I77" s="17">
        <f t="shared" si="27"/>
        <v>0</v>
      </c>
      <c r="J77" s="17">
        <f t="shared" si="27"/>
        <v>1</v>
      </c>
      <c r="K77" s="17">
        <f t="shared" si="27"/>
        <v>0</v>
      </c>
      <c r="L77" s="17">
        <f t="shared" si="27"/>
        <v>0</v>
      </c>
      <c r="M77" s="17">
        <f t="shared" si="27"/>
        <v>0</v>
      </c>
      <c r="N77" s="17">
        <f t="shared" si="27"/>
        <v>1</v>
      </c>
      <c r="O77" s="17">
        <f t="shared" si="27"/>
        <v>0</v>
      </c>
      <c r="P77" s="17">
        <f t="shared" si="27"/>
        <v>0</v>
      </c>
      <c r="Q77" s="17">
        <f t="shared" si="27"/>
        <v>0</v>
      </c>
      <c r="R77" s="17">
        <f t="shared" si="27"/>
        <v>1</v>
      </c>
      <c r="S77" s="18">
        <f t="shared" si="27"/>
        <v>0</v>
      </c>
      <c r="T77" s="4"/>
      <c r="U77" s="4"/>
      <c r="V77" s="4"/>
    </row>
    <row r="78" spans="3:22" ht="12.75">
      <c r="C78" t="s">
        <v>5</v>
      </c>
      <c r="D78" s="16">
        <f t="shared" si="26"/>
        <v>0</v>
      </c>
      <c r="E78" s="17">
        <f t="shared" si="27"/>
        <v>0</v>
      </c>
      <c r="F78" s="17">
        <f t="shared" si="27"/>
        <v>0</v>
      </c>
      <c r="G78" s="17">
        <f t="shared" si="27"/>
        <v>0</v>
      </c>
      <c r="H78" s="17">
        <f t="shared" si="27"/>
        <v>1</v>
      </c>
      <c r="I78" s="17">
        <f t="shared" si="27"/>
        <v>0</v>
      </c>
      <c r="J78" s="17">
        <f t="shared" si="27"/>
        <v>0</v>
      </c>
      <c r="K78" s="17">
        <f t="shared" si="27"/>
        <v>1</v>
      </c>
      <c r="L78" s="17">
        <f t="shared" si="27"/>
        <v>0</v>
      </c>
      <c r="M78" s="17">
        <f t="shared" si="27"/>
        <v>0</v>
      </c>
      <c r="N78" s="17">
        <f t="shared" si="27"/>
        <v>0</v>
      </c>
      <c r="O78" s="17">
        <f t="shared" si="27"/>
        <v>1</v>
      </c>
      <c r="P78" s="17">
        <f t="shared" si="27"/>
        <v>0</v>
      </c>
      <c r="Q78" s="17">
        <f t="shared" si="27"/>
        <v>0</v>
      </c>
      <c r="R78" s="17">
        <f t="shared" si="27"/>
        <v>0</v>
      </c>
      <c r="S78" s="18">
        <f t="shared" si="27"/>
        <v>1</v>
      </c>
      <c r="T78" s="4"/>
      <c r="U78" s="4"/>
      <c r="V78" s="4"/>
    </row>
    <row r="79" spans="3:22" ht="12.75">
      <c r="C79" t="s">
        <v>6</v>
      </c>
      <c r="D79" s="16">
        <f t="shared" si="26"/>
        <v>1</v>
      </c>
      <c r="E79" s="17">
        <f t="shared" si="27"/>
        <v>0</v>
      </c>
      <c r="F79" s="17">
        <f t="shared" si="27"/>
        <v>1</v>
      </c>
      <c r="G79" s="17">
        <f t="shared" si="27"/>
        <v>0</v>
      </c>
      <c r="H79" s="17">
        <f t="shared" si="27"/>
        <v>0</v>
      </c>
      <c r="I79" s="17">
        <f t="shared" si="27"/>
        <v>1</v>
      </c>
      <c r="J79" s="17">
        <f t="shared" si="27"/>
        <v>0</v>
      </c>
      <c r="K79" s="17">
        <f t="shared" si="27"/>
        <v>0</v>
      </c>
      <c r="L79" s="17">
        <f t="shared" si="27"/>
        <v>1</v>
      </c>
      <c r="M79" s="17">
        <f t="shared" si="27"/>
        <v>0</v>
      </c>
      <c r="N79" s="17">
        <f t="shared" si="27"/>
        <v>0</v>
      </c>
      <c r="O79" s="17">
        <f t="shared" si="27"/>
        <v>0</v>
      </c>
      <c r="P79" s="17">
        <f t="shared" si="27"/>
        <v>1</v>
      </c>
      <c r="Q79" s="17">
        <f t="shared" si="27"/>
        <v>0</v>
      </c>
      <c r="R79" s="17">
        <f t="shared" si="27"/>
        <v>0</v>
      </c>
      <c r="S79" s="18">
        <f t="shared" si="27"/>
        <v>1</v>
      </c>
      <c r="T79" s="4"/>
      <c r="U79" s="4"/>
      <c r="V79" s="4"/>
    </row>
    <row r="80" spans="3:28" ht="12.75">
      <c r="C80" t="s">
        <v>7</v>
      </c>
      <c r="D80" s="16">
        <f t="shared" si="26"/>
        <v>1</v>
      </c>
      <c r="E80" s="17">
        <f t="shared" si="27"/>
        <v>1</v>
      </c>
      <c r="F80" s="17">
        <f t="shared" si="27"/>
        <v>1</v>
      </c>
      <c r="G80" s="17">
        <f t="shared" si="27"/>
        <v>1</v>
      </c>
      <c r="H80" s="17">
        <f t="shared" si="27"/>
        <v>0</v>
      </c>
      <c r="I80" s="17">
        <f t="shared" si="27"/>
        <v>0</v>
      </c>
      <c r="J80" s="17">
        <f t="shared" si="27"/>
        <v>1</v>
      </c>
      <c r="K80" s="17">
        <f t="shared" si="27"/>
        <v>0</v>
      </c>
      <c r="L80" s="17">
        <f t="shared" si="27"/>
        <v>0</v>
      </c>
      <c r="M80" s="17">
        <f t="shared" si="27"/>
        <v>1</v>
      </c>
      <c r="N80" s="17">
        <f t="shared" si="27"/>
        <v>0</v>
      </c>
      <c r="O80" s="17">
        <f t="shared" si="27"/>
        <v>0</v>
      </c>
      <c r="P80" s="17">
        <f t="shared" si="27"/>
        <v>0</v>
      </c>
      <c r="Q80" s="17">
        <f t="shared" si="27"/>
        <v>1</v>
      </c>
      <c r="R80" s="17">
        <f t="shared" si="27"/>
        <v>0</v>
      </c>
      <c r="S80" s="18">
        <f t="shared" si="27"/>
        <v>1</v>
      </c>
      <c r="T80" s="4"/>
      <c r="U80" s="4"/>
      <c r="V80" s="4"/>
      <c r="W80" s="27"/>
      <c r="X80" s="27"/>
      <c r="Y80" s="27"/>
      <c r="Z80" s="27"/>
      <c r="AA80" s="32" t="str">
        <f>TEXT(_XLL.BIN.HEX(L81&amp;M81&amp;N81&amp;O81&amp;P81&amp;Q81&amp;R81&amp;S81),"00")</f>
        <v>23</v>
      </c>
      <c r="AB80" s="32" t="str">
        <f>TEXT(_XLL.BIN.HEX(D81&amp;E81&amp;F81&amp;G81&amp;H81&amp;I81&amp;J81&amp;K81),"00")</f>
        <v>D9</v>
      </c>
    </row>
    <row r="81" spans="3:28" ht="13.5" thickBot="1">
      <c r="C81" t="s">
        <v>8</v>
      </c>
      <c r="D81" s="19">
        <f t="shared" si="26"/>
        <v>1</v>
      </c>
      <c r="E81" s="20">
        <f t="shared" si="27"/>
        <v>1</v>
      </c>
      <c r="F81" s="20">
        <f t="shared" si="27"/>
        <v>0</v>
      </c>
      <c r="G81" s="20">
        <f t="shared" si="27"/>
        <v>1</v>
      </c>
      <c r="H81" s="20">
        <f t="shared" si="27"/>
        <v>1</v>
      </c>
      <c r="I81" s="20">
        <f t="shared" si="27"/>
        <v>0</v>
      </c>
      <c r="J81" s="20">
        <f t="shared" si="27"/>
        <v>0</v>
      </c>
      <c r="K81" s="20">
        <f t="shared" si="27"/>
        <v>1</v>
      </c>
      <c r="L81" s="20">
        <f t="shared" si="27"/>
        <v>0</v>
      </c>
      <c r="M81" s="20">
        <f t="shared" si="27"/>
        <v>0</v>
      </c>
      <c r="N81" s="20">
        <f t="shared" si="27"/>
        <v>1</v>
      </c>
      <c r="O81" s="20">
        <f t="shared" si="27"/>
        <v>0</v>
      </c>
      <c r="P81" s="20">
        <f t="shared" si="27"/>
        <v>0</v>
      </c>
      <c r="Q81" s="20">
        <f t="shared" si="27"/>
        <v>0</v>
      </c>
      <c r="R81" s="20">
        <f t="shared" si="27"/>
        <v>1</v>
      </c>
      <c r="S81" s="21">
        <f t="shared" si="27"/>
        <v>1</v>
      </c>
      <c r="T81" s="4">
        <f>A72</f>
        <v>7</v>
      </c>
      <c r="U81" s="4"/>
      <c r="V81" s="4"/>
      <c r="W81" s="31" t="str">
        <f>AA81&amp;AB81</f>
        <v>23D9</v>
      </c>
      <c r="X81" s="27" t="str">
        <f>"crc for a "&amp;A72&amp;" byte string"</f>
        <v>crc for a 7 byte string</v>
      </c>
      <c r="Y81" s="27"/>
      <c r="Z81" s="27"/>
      <c r="AA81" s="32" t="str">
        <f>IF(AA80="A","0A",IF(AA80="B","0B",IF(AA80="C","0C",IF(AA80="D","0D",IF(AA80="E","0E",IF(AA80="F","0F",AA80))))))</f>
        <v>23</v>
      </c>
      <c r="AB81" s="32" t="str">
        <f>IF(AB80="A","0A",IF(AB80="B","0B",IF(AB80="C","0C",IF(AB80="D","0D",IF(AB80="E","0E",IF(AB80="F","0F",AB80))))))</f>
        <v>D9</v>
      </c>
    </row>
    <row r="82" spans="1:22" ht="13.5" thickBot="1">
      <c r="A82" s="1">
        <f>A72+1</f>
        <v>8</v>
      </c>
      <c r="B82" s="30" t="str">
        <f>MID(C$6,A82*2-1,2)</f>
        <v>00</v>
      </c>
      <c r="C82" s="22" t="str">
        <f>RIGHT("0000000000000000"&amp;_XLL.HEX.BIN(B82),16)</f>
        <v>0000000000000000</v>
      </c>
      <c r="D82" s="12">
        <f aca="true" t="shared" si="28" ref="D82:S82">IF(MID($C82,D$8,1)="1",1,0)</f>
        <v>0</v>
      </c>
      <c r="E82" s="12">
        <f t="shared" si="28"/>
        <v>0</v>
      </c>
      <c r="F82" s="12">
        <f t="shared" si="28"/>
        <v>0</v>
      </c>
      <c r="G82" s="12">
        <f t="shared" si="28"/>
        <v>0</v>
      </c>
      <c r="H82" s="12">
        <f t="shared" si="28"/>
        <v>0</v>
      </c>
      <c r="I82" s="12">
        <f t="shared" si="28"/>
        <v>0</v>
      </c>
      <c r="J82" s="12">
        <f t="shared" si="28"/>
        <v>0</v>
      </c>
      <c r="K82" s="12">
        <f t="shared" si="28"/>
        <v>0</v>
      </c>
      <c r="L82" s="12">
        <f t="shared" si="28"/>
        <v>0</v>
      </c>
      <c r="M82" s="12">
        <f t="shared" si="28"/>
        <v>0</v>
      </c>
      <c r="N82" s="12">
        <f t="shared" si="28"/>
        <v>0</v>
      </c>
      <c r="O82" s="12">
        <f t="shared" si="28"/>
        <v>0</v>
      </c>
      <c r="P82" s="12">
        <f t="shared" si="28"/>
        <v>0</v>
      </c>
      <c r="Q82" s="12">
        <f t="shared" si="28"/>
        <v>0</v>
      </c>
      <c r="R82" s="12">
        <f t="shared" si="28"/>
        <v>0</v>
      </c>
      <c r="S82" s="12">
        <f t="shared" si="28"/>
        <v>0</v>
      </c>
      <c r="T82" s="3"/>
      <c r="U82" s="3"/>
      <c r="V82" s="3"/>
    </row>
    <row r="83" spans="3:22" ht="12.75">
      <c r="C83" t="s">
        <v>15</v>
      </c>
      <c r="D83" s="13">
        <f aca="true" t="shared" si="29" ref="D83:S83">IF(D81=D82,0,1)</f>
        <v>1</v>
      </c>
      <c r="E83" s="14">
        <f t="shared" si="29"/>
        <v>1</v>
      </c>
      <c r="F83" s="14">
        <f t="shared" si="29"/>
        <v>0</v>
      </c>
      <c r="G83" s="14">
        <f t="shared" si="29"/>
        <v>1</v>
      </c>
      <c r="H83" s="14">
        <f t="shared" si="29"/>
        <v>1</v>
      </c>
      <c r="I83" s="14">
        <f t="shared" si="29"/>
        <v>0</v>
      </c>
      <c r="J83" s="14">
        <f t="shared" si="29"/>
        <v>0</v>
      </c>
      <c r="K83" s="14">
        <f t="shared" si="29"/>
        <v>1</v>
      </c>
      <c r="L83" s="14">
        <f t="shared" si="29"/>
        <v>0</v>
      </c>
      <c r="M83" s="14">
        <f t="shared" si="29"/>
        <v>0</v>
      </c>
      <c r="N83" s="14">
        <f t="shared" si="29"/>
        <v>1</v>
      </c>
      <c r="O83" s="14">
        <f t="shared" si="29"/>
        <v>0</v>
      </c>
      <c r="P83" s="14">
        <f t="shared" si="29"/>
        <v>0</v>
      </c>
      <c r="Q83" s="14">
        <f t="shared" si="29"/>
        <v>0</v>
      </c>
      <c r="R83" s="14">
        <f t="shared" si="29"/>
        <v>1</v>
      </c>
      <c r="S83" s="15">
        <f t="shared" si="29"/>
        <v>1</v>
      </c>
      <c r="T83" s="4"/>
      <c r="U83" s="4"/>
      <c r="V83" s="4"/>
    </row>
    <row r="84" spans="3:22" ht="12.75">
      <c r="C84" t="s">
        <v>1</v>
      </c>
      <c r="D84" s="16">
        <f aca="true" t="shared" si="30" ref="D84:D91">IF($S83=1,IF(D$9=0,0,1),0)</f>
        <v>1</v>
      </c>
      <c r="E84" s="17">
        <f aca="true" t="shared" si="31" ref="E84:S91">IF($S83=1,IF(E$9=D83,0,1),D83)</f>
        <v>1</v>
      </c>
      <c r="F84" s="17">
        <f t="shared" si="31"/>
        <v>0</v>
      </c>
      <c r="G84" s="17">
        <f t="shared" si="31"/>
        <v>0</v>
      </c>
      <c r="H84" s="17">
        <f t="shared" si="31"/>
        <v>1</v>
      </c>
      <c r="I84" s="17">
        <f t="shared" si="31"/>
        <v>1</v>
      </c>
      <c r="J84" s="17">
        <f t="shared" si="31"/>
        <v>0</v>
      </c>
      <c r="K84" s="17">
        <f t="shared" si="31"/>
        <v>0</v>
      </c>
      <c r="L84" s="17">
        <f t="shared" si="31"/>
        <v>1</v>
      </c>
      <c r="M84" s="17">
        <f t="shared" si="31"/>
        <v>0</v>
      </c>
      <c r="N84" s="17">
        <f t="shared" si="31"/>
        <v>0</v>
      </c>
      <c r="O84" s="17">
        <f t="shared" si="31"/>
        <v>1</v>
      </c>
      <c r="P84" s="17">
        <f t="shared" si="31"/>
        <v>0</v>
      </c>
      <c r="Q84" s="17">
        <f t="shared" si="31"/>
        <v>0</v>
      </c>
      <c r="R84" s="17">
        <f t="shared" si="31"/>
        <v>0</v>
      </c>
      <c r="S84" s="18">
        <f t="shared" si="31"/>
        <v>0</v>
      </c>
      <c r="T84" s="4"/>
      <c r="U84" s="4"/>
      <c r="V84" s="4"/>
    </row>
    <row r="85" spans="3:22" ht="12.75">
      <c r="C85" t="s">
        <v>2</v>
      </c>
      <c r="D85" s="16">
        <f t="shared" si="30"/>
        <v>0</v>
      </c>
      <c r="E85" s="17">
        <f t="shared" si="31"/>
        <v>1</v>
      </c>
      <c r="F85" s="17">
        <f t="shared" si="31"/>
        <v>1</v>
      </c>
      <c r="G85" s="17">
        <f t="shared" si="31"/>
        <v>0</v>
      </c>
      <c r="H85" s="17">
        <f t="shared" si="31"/>
        <v>0</v>
      </c>
      <c r="I85" s="17">
        <f t="shared" si="31"/>
        <v>1</v>
      </c>
      <c r="J85" s="17">
        <f t="shared" si="31"/>
        <v>1</v>
      </c>
      <c r="K85" s="17">
        <f t="shared" si="31"/>
        <v>0</v>
      </c>
      <c r="L85" s="17">
        <f t="shared" si="31"/>
        <v>0</v>
      </c>
      <c r="M85" s="17">
        <f t="shared" si="31"/>
        <v>1</v>
      </c>
      <c r="N85" s="17">
        <f t="shared" si="31"/>
        <v>0</v>
      </c>
      <c r="O85" s="17">
        <f t="shared" si="31"/>
        <v>0</v>
      </c>
      <c r="P85" s="17">
        <f t="shared" si="31"/>
        <v>1</v>
      </c>
      <c r="Q85" s="17">
        <f t="shared" si="31"/>
        <v>0</v>
      </c>
      <c r="R85" s="17">
        <f t="shared" si="31"/>
        <v>0</v>
      </c>
      <c r="S85" s="18">
        <f t="shared" si="31"/>
        <v>0</v>
      </c>
      <c r="T85" s="4"/>
      <c r="U85" s="4"/>
      <c r="V85" s="4"/>
    </row>
    <row r="86" spans="3:22" ht="12.75">
      <c r="C86" t="s">
        <v>3</v>
      </c>
      <c r="D86" s="16">
        <f t="shared" si="30"/>
        <v>0</v>
      </c>
      <c r="E86" s="17">
        <f t="shared" si="31"/>
        <v>0</v>
      </c>
      <c r="F86" s="17">
        <f t="shared" si="31"/>
        <v>1</v>
      </c>
      <c r="G86" s="17">
        <f t="shared" si="31"/>
        <v>1</v>
      </c>
      <c r="H86" s="17">
        <f t="shared" si="31"/>
        <v>0</v>
      </c>
      <c r="I86" s="17">
        <f t="shared" si="31"/>
        <v>0</v>
      </c>
      <c r="J86" s="17">
        <f t="shared" si="31"/>
        <v>1</v>
      </c>
      <c r="K86" s="17">
        <f t="shared" si="31"/>
        <v>1</v>
      </c>
      <c r="L86" s="17">
        <f t="shared" si="31"/>
        <v>0</v>
      </c>
      <c r="M86" s="17">
        <f t="shared" si="31"/>
        <v>0</v>
      </c>
      <c r="N86" s="17">
        <f t="shared" si="31"/>
        <v>1</v>
      </c>
      <c r="O86" s="17">
        <f t="shared" si="31"/>
        <v>0</v>
      </c>
      <c r="P86" s="17">
        <f t="shared" si="31"/>
        <v>0</v>
      </c>
      <c r="Q86" s="17">
        <f t="shared" si="31"/>
        <v>1</v>
      </c>
      <c r="R86" s="17">
        <f t="shared" si="31"/>
        <v>0</v>
      </c>
      <c r="S86" s="18">
        <f t="shared" si="31"/>
        <v>0</v>
      </c>
      <c r="T86" s="4"/>
      <c r="U86" s="4"/>
      <c r="V86" s="4"/>
    </row>
    <row r="87" spans="3:22" ht="12.75">
      <c r="C87" t="s">
        <v>4</v>
      </c>
      <c r="D87" s="16">
        <f t="shared" si="30"/>
        <v>0</v>
      </c>
      <c r="E87" s="17">
        <f t="shared" si="31"/>
        <v>0</v>
      </c>
      <c r="F87" s="17">
        <f t="shared" si="31"/>
        <v>0</v>
      </c>
      <c r="G87" s="17">
        <f t="shared" si="31"/>
        <v>1</v>
      </c>
      <c r="H87" s="17">
        <f t="shared" si="31"/>
        <v>1</v>
      </c>
      <c r="I87" s="17">
        <f t="shared" si="31"/>
        <v>0</v>
      </c>
      <c r="J87" s="17">
        <f t="shared" si="31"/>
        <v>0</v>
      </c>
      <c r="K87" s="17">
        <f t="shared" si="31"/>
        <v>1</v>
      </c>
      <c r="L87" s="17">
        <f t="shared" si="31"/>
        <v>1</v>
      </c>
      <c r="M87" s="17">
        <f t="shared" si="31"/>
        <v>0</v>
      </c>
      <c r="N87" s="17">
        <f t="shared" si="31"/>
        <v>0</v>
      </c>
      <c r="O87" s="17">
        <f t="shared" si="31"/>
        <v>1</v>
      </c>
      <c r="P87" s="17">
        <f t="shared" si="31"/>
        <v>0</v>
      </c>
      <c r="Q87" s="17">
        <f t="shared" si="31"/>
        <v>0</v>
      </c>
      <c r="R87" s="17">
        <f t="shared" si="31"/>
        <v>1</v>
      </c>
      <c r="S87" s="18">
        <f t="shared" si="31"/>
        <v>0</v>
      </c>
      <c r="T87" s="4"/>
      <c r="U87" s="4"/>
      <c r="V87" s="4"/>
    </row>
    <row r="88" spans="3:22" ht="12.75">
      <c r="C88" t="s">
        <v>5</v>
      </c>
      <c r="D88" s="16">
        <f t="shared" si="30"/>
        <v>0</v>
      </c>
      <c r="E88" s="17">
        <f t="shared" si="31"/>
        <v>0</v>
      </c>
      <c r="F88" s="17">
        <f t="shared" si="31"/>
        <v>0</v>
      </c>
      <c r="G88" s="17">
        <f t="shared" si="31"/>
        <v>0</v>
      </c>
      <c r="H88" s="17">
        <f t="shared" si="31"/>
        <v>1</v>
      </c>
      <c r="I88" s="17">
        <f t="shared" si="31"/>
        <v>1</v>
      </c>
      <c r="J88" s="17">
        <f t="shared" si="31"/>
        <v>0</v>
      </c>
      <c r="K88" s="17">
        <f t="shared" si="31"/>
        <v>0</v>
      </c>
      <c r="L88" s="17">
        <f t="shared" si="31"/>
        <v>1</v>
      </c>
      <c r="M88" s="17">
        <f t="shared" si="31"/>
        <v>1</v>
      </c>
      <c r="N88" s="17">
        <f t="shared" si="31"/>
        <v>0</v>
      </c>
      <c r="O88" s="17">
        <f t="shared" si="31"/>
        <v>0</v>
      </c>
      <c r="P88" s="17">
        <f t="shared" si="31"/>
        <v>1</v>
      </c>
      <c r="Q88" s="17">
        <f t="shared" si="31"/>
        <v>0</v>
      </c>
      <c r="R88" s="17">
        <f t="shared" si="31"/>
        <v>0</v>
      </c>
      <c r="S88" s="18">
        <f t="shared" si="31"/>
        <v>1</v>
      </c>
      <c r="T88" s="4"/>
      <c r="U88" s="4"/>
      <c r="V88" s="4"/>
    </row>
    <row r="89" spans="3:22" ht="12.75">
      <c r="C89" t="s">
        <v>6</v>
      </c>
      <c r="D89" s="16">
        <f t="shared" si="30"/>
        <v>1</v>
      </c>
      <c r="E89" s="17">
        <f t="shared" si="31"/>
        <v>0</v>
      </c>
      <c r="F89" s="17">
        <f t="shared" si="31"/>
        <v>1</v>
      </c>
      <c r="G89" s="17">
        <f t="shared" si="31"/>
        <v>0</v>
      </c>
      <c r="H89" s="17">
        <f t="shared" si="31"/>
        <v>0</v>
      </c>
      <c r="I89" s="17">
        <f t="shared" si="31"/>
        <v>1</v>
      </c>
      <c r="J89" s="17">
        <f t="shared" si="31"/>
        <v>1</v>
      </c>
      <c r="K89" s="17">
        <f t="shared" si="31"/>
        <v>0</v>
      </c>
      <c r="L89" s="17">
        <f t="shared" si="31"/>
        <v>0</v>
      </c>
      <c r="M89" s="17">
        <f t="shared" si="31"/>
        <v>1</v>
      </c>
      <c r="N89" s="17">
        <f t="shared" si="31"/>
        <v>1</v>
      </c>
      <c r="O89" s="17">
        <f t="shared" si="31"/>
        <v>0</v>
      </c>
      <c r="P89" s="17">
        <f t="shared" si="31"/>
        <v>0</v>
      </c>
      <c r="Q89" s="17">
        <f t="shared" si="31"/>
        <v>1</v>
      </c>
      <c r="R89" s="17">
        <f t="shared" si="31"/>
        <v>0</v>
      </c>
      <c r="S89" s="18">
        <f t="shared" si="31"/>
        <v>1</v>
      </c>
      <c r="T89" s="4"/>
      <c r="U89" s="4"/>
      <c r="V89" s="4"/>
    </row>
    <row r="90" spans="3:28" ht="12.75">
      <c r="C90" t="s">
        <v>7</v>
      </c>
      <c r="D90" s="16">
        <f t="shared" si="30"/>
        <v>1</v>
      </c>
      <c r="E90" s="17">
        <f t="shared" si="31"/>
        <v>1</v>
      </c>
      <c r="F90" s="17">
        <f t="shared" si="31"/>
        <v>1</v>
      </c>
      <c r="G90" s="17">
        <f t="shared" si="31"/>
        <v>1</v>
      </c>
      <c r="H90" s="17">
        <f t="shared" si="31"/>
        <v>0</v>
      </c>
      <c r="I90" s="17">
        <f t="shared" si="31"/>
        <v>0</v>
      </c>
      <c r="J90" s="17">
        <f t="shared" si="31"/>
        <v>1</v>
      </c>
      <c r="K90" s="17">
        <f t="shared" si="31"/>
        <v>1</v>
      </c>
      <c r="L90" s="17">
        <f t="shared" si="31"/>
        <v>0</v>
      </c>
      <c r="M90" s="17">
        <f t="shared" si="31"/>
        <v>0</v>
      </c>
      <c r="N90" s="17">
        <f t="shared" si="31"/>
        <v>1</v>
      </c>
      <c r="O90" s="17">
        <f t="shared" si="31"/>
        <v>1</v>
      </c>
      <c r="P90" s="17">
        <f t="shared" si="31"/>
        <v>0</v>
      </c>
      <c r="Q90" s="17">
        <f t="shared" si="31"/>
        <v>0</v>
      </c>
      <c r="R90" s="17">
        <f t="shared" si="31"/>
        <v>1</v>
      </c>
      <c r="S90" s="18">
        <f t="shared" si="31"/>
        <v>1</v>
      </c>
      <c r="T90" s="4"/>
      <c r="U90" s="4"/>
      <c r="V90" s="4"/>
      <c r="W90" s="27"/>
      <c r="X90" s="27"/>
      <c r="Y90" s="27"/>
      <c r="Z90" s="27"/>
      <c r="AA90" s="32" t="str">
        <f>TEXT(_XLL.BIN.HEX(L91&amp;M91&amp;N91&amp;O91&amp;P91&amp;Q91&amp;R91&amp;S91),"00")</f>
        <v>98</v>
      </c>
      <c r="AB90" s="32" t="str">
        <f>TEXT(_XLL.BIN.HEX(D91&amp;E91&amp;F91&amp;G91&amp;H91&amp;I91&amp;J91&amp;K91),"00")</f>
        <v>D9</v>
      </c>
    </row>
    <row r="91" spans="3:28" ht="13.5" thickBot="1">
      <c r="C91" t="s">
        <v>8</v>
      </c>
      <c r="D91" s="19">
        <f t="shared" si="30"/>
        <v>1</v>
      </c>
      <c r="E91" s="20">
        <f t="shared" si="31"/>
        <v>1</v>
      </c>
      <c r="F91" s="20">
        <f t="shared" si="31"/>
        <v>0</v>
      </c>
      <c r="G91" s="20">
        <f t="shared" si="31"/>
        <v>1</v>
      </c>
      <c r="H91" s="20">
        <f t="shared" si="31"/>
        <v>1</v>
      </c>
      <c r="I91" s="20">
        <f t="shared" si="31"/>
        <v>0</v>
      </c>
      <c r="J91" s="20">
        <f t="shared" si="31"/>
        <v>0</v>
      </c>
      <c r="K91" s="20">
        <f t="shared" si="31"/>
        <v>1</v>
      </c>
      <c r="L91" s="20">
        <f t="shared" si="31"/>
        <v>1</v>
      </c>
      <c r="M91" s="20">
        <f t="shared" si="31"/>
        <v>0</v>
      </c>
      <c r="N91" s="20">
        <f t="shared" si="31"/>
        <v>0</v>
      </c>
      <c r="O91" s="20">
        <f t="shared" si="31"/>
        <v>1</v>
      </c>
      <c r="P91" s="20">
        <f t="shared" si="31"/>
        <v>1</v>
      </c>
      <c r="Q91" s="20">
        <f t="shared" si="31"/>
        <v>0</v>
      </c>
      <c r="R91" s="20">
        <f t="shared" si="31"/>
        <v>0</v>
      </c>
      <c r="S91" s="21">
        <f t="shared" si="31"/>
        <v>0</v>
      </c>
      <c r="T91" s="4">
        <f>A82</f>
        <v>8</v>
      </c>
      <c r="U91" s="4"/>
      <c r="V91" s="4"/>
      <c r="W91" s="31" t="str">
        <f>AA91&amp;AB91</f>
        <v>98D9</v>
      </c>
      <c r="X91" s="27" t="str">
        <f>"crc for a "&amp;A82&amp;" byte string"</f>
        <v>crc for a 8 byte string</v>
      </c>
      <c r="Y91" s="27"/>
      <c r="Z91" s="27"/>
      <c r="AA91" s="32" t="str">
        <f>IF(AA90="A","0A",IF(AA90="B","0B",IF(AA90="C","0C",IF(AA90="D","0D",IF(AA90="E","0E",IF(AA90="F","0F",AA90))))))</f>
        <v>98</v>
      </c>
      <c r="AB91" s="32" t="str">
        <f>IF(AB90="A","0A",IF(AB90="B","0B",IF(AB90="C","0C",IF(AB90="D","0D",IF(AB90="E","0E",IF(AB90="F","0F",AB90))))))</f>
        <v>D9</v>
      </c>
    </row>
    <row r="92" spans="1:22" ht="13.5" thickBot="1">
      <c r="A92" s="1">
        <f>A82+1</f>
        <v>9</v>
      </c>
      <c r="B92" s="30" t="str">
        <f>MID(C$6,A92*2-1,2)</f>
        <v>00</v>
      </c>
      <c r="C92" s="22" t="str">
        <f>RIGHT("0000000000000000"&amp;_XLL.HEX.BIN(B92),16)</f>
        <v>0000000000000000</v>
      </c>
      <c r="D92" s="12">
        <f aca="true" t="shared" si="32" ref="D92:S92">IF(MID($C92,D$8,1)="1",1,0)</f>
        <v>0</v>
      </c>
      <c r="E92" s="12">
        <f t="shared" si="32"/>
        <v>0</v>
      </c>
      <c r="F92" s="12">
        <f t="shared" si="32"/>
        <v>0</v>
      </c>
      <c r="G92" s="12">
        <f t="shared" si="32"/>
        <v>0</v>
      </c>
      <c r="H92" s="12">
        <f t="shared" si="32"/>
        <v>0</v>
      </c>
      <c r="I92" s="12">
        <f t="shared" si="32"/>
        <v>0</v>
      </c>
      <c r="J92" s="12">
        <f t="shared" si="32"/>
        <v>0</v>
      </c>
      <c r="K92" s="12">
        <f t="shared" si="32"/>
        <v>0</v>
      </c>
      <c r="L92" s="12">
        <f t="shared" si="32"/>
        <v>0</v>
      </c>
      <c r="M92" s="12">
        <f t="shared" si="32"/>
        <v>0</v>
      </c>
      <c r="N92" s="12">
        <f t="shared" si="32"/>
        <v>0</v>
      </c>
      <c r="O92" s="12">
        <f t="shared" si="32"/>
        <v>0</v>
      </c>
      <c r="P92" s="12">
        <f t="shared" si="32"/>
        <v>0</v>
      </c>
      <c r="Q92" s="12">
        <f t="shared" si="32"/>
        <v>0</v>
      </c>
      <c r="R92" s="12">
        <f t="shared" si="32"/>
        <v>0</v>
      </c>
      <c r="S92" s="12">
        <f t="shared" si="32"/>
        <v>0</v>
      </c>
      <c r="T92" s="3"/>
      <c r="U92" s="3"/>
      <c r="V92" s="3"/>
    </row>
    <row r="93" spans="3:22" ht="12.75">
      <c r="C93" t="s">
        <v>15</v>
      </c>
      <c r="D93" s="13">
        <f aca="true" t="shared" si="33" ref="D93:S93">IF(D91=D92,0,1)</f>
        <v>1</v>
      </c>
      <c r="E93" s="14">
        <f t="shared" si="33"/>
        <v>1</v>
      </c>
      <c r="F93" s="14">
        <f t="shared" si="33"/>
        <v>0</v>
      </c>
      <c r="G93" s="14">
        <f t="shared" si="33"/>
        <v>1</v>
      </c>
      <c r="H93" s="14">
        <f t="shared" si="33"/>
        <v>1</v>
      </c>
      <c r="I93" s="14">
        <f t="shared" si="33"/>
        <v>0</v>
      </c>
      <c r="J93" s="14">
        <f t="shared" si="33"/>
        <v>0</v>
      </c>
      <c r="K93" s="14">
        <f t="shared" si="33"/>
        <v>1</v>
      </c>
      <c r="L93" s="14">
        <f t="shared" si="33"/>
        <v>1</v>
      </c>
      <c r="M93" s="14">
        <f t="shared" si="33"/>
        <v>0</v>
      </c>
      <c r="N93" s="14">
        <f t="shared" si="33"/>
        <v>0</v>
      </c>
      <c r="O93" s="14">
        <f t="shared" si="33"/>
        <v>1</v>
      </c>
      <c r="P93" s="14">
        <f t="shared" si="33"/>
        <v>1</v>
      </c>
      <c r="Q93" s="14">
        <f t="shared" si="33"/>
        <v>0</v>
      </c>
      <c r="R93" s="14">
        <f t="shared" si="33"/>
        <v>0</v>
      </c>
      <c r="S93" s="15">
        <f t="shared" si="33"/>
        <v>0</v>
      </c>
      <c r="T93" s="4"/>
      <c r="U93" s="4"/>
      <c r="V93" s="4"/>
    </row>
    <row r="94" spans="3:22" ht="12.75">
      <c r="C94" t="s">
        <v>1</v>
      </c>
      <c r="D94" s="16">
        <f aca="true" t="shared" si="34" ref="D94:D101">IF($S93=1,IF(D$9=0,0,1),0)</f>
        <v>0</v>
      </c>
      <c r="E94" s="17">
        <f aca="true" t="shared" si="35" ref="E94:S101">IF($S93=1,IF(E$9=D93,0,1),D93)</f>
        <v>1</v>
      </c>
      <c r="F94" s="17">
        <f t="shared" si="35"/>
        <v>1</v>
      </c>
      <c r="G94" s="17">
        <f t="shared" si="35"/>
        <v>0</v>
      </c>
      <c r="H94" s="17">
        <f t="shared" si="35"/>
        <v>1</v>
      </c>
      <c r="I94" s="17">
        <f t="shared" si="35"/>
        <v>1</v>
      </c>
      <c r="J94" s="17">
        <f t="shared" si="35"/>
        <v>0</v>
      </c>
      <c r="K94" s="17">
        <f t="shared" si="35"/>
        <v>0</v>
      </c>
      <c r="L94" s="17">
        <f t="shared" si="35"/>
        <v>1</v>
      </c>
      <c r="M94" s="17">
        <f t="shared" si="35"/>
        <v>1</v>
      </c>
      <c r="N94" s="17">
        <f t="shared" si="35"/>
        <v>0</v>
      </c>
      <c r="O94" s="17">
        <f t="shared" si="35"/>
        <v>0</v>
      </c>
      <c r="P94" s="17">
        <f t="shared" si="35"/>
        <v>1</v>
      </c>
      <c r="Q94" s="17">
        <f t="shared" si="35"/>
        <v>1</v>
      </c>
      <c r="R94" s="17">
        <f t="shared" si="35"/>
        <v>0</v>
      </c>
      <c r="S94" s="18">
        <f t="shared" si="35"/>
        <v>0</v>
      </c>
      <c r="T94" s="4"/>
      <c r="U94" s="4"/>
      <c r="V94" s="4"/>
    </row>
    <row r="95" spans="3:22" ht="12.75">
      <c r="C95" t="s">
        <v>2</v>
      </c>
      <c r="D95" s="16">
        <f t="shared" si="34"/>
        <v>0</v>
      </c>
      <c r="E95" s="17">
        <f t="shared" si="35"/>
        <v>0</v>
      </c>
      <c r="F95" s="17">
        <f t="shared" si="35"/>
        <v>1</v>
      </c>
      <c r="G95" s="17">
        <f t="shared" si="35"/>
        <v>1</v>
      </c>
      <c r="H95" s="17">
        <f t="shared" si="35"/>
        <v>0</v>
      </c>
      <c r="I95" s="17">
        <f t="shared" si="35"/>
        <v>1</v>
      </c>
      <c r="J95" s="17">
        <f t="shared" si="35"/>
        <v>1</v>
      </c>
      <c r="K95" s="17">
        <f t="shared" si="35"/>
        <v>0</v>
      </c>
      <c r="L95" s="17">
        <f t="shared" si="35"/>
        <v>0</v>
      </c>
      <c r="M95" s="17">
        <f t="shared" si="35"/>
        <v>1</v>
      </c>
      <c r="N95" s="17">
        <f t="shared" si="35"/>
        <v>1</v>
      </c>
      <c r="O95" s="17">
        <f t="shared" si="35"/>
        <v>0</v>
      </c>
      <c r="P95" s="17">
        <f t="shared" si="35"/>
        <v>0</v>
      </c>
      <c r="Q95" s="17">
        <f t="shared" si="35"/>
        <v>1</v>
      </c>
      <c r="R95" s="17">
        <f t="shared" si="35"/>
        <v>1</v>
      </c>
      <c r="S95" s="18">
        <f t="shared" si="35"/>
        <v>0</v>
      </c>
      <c r="T95" s="4"/>
      <c r="U95" s="4"/>
      <c r="V95" s="4"/>
    </row>
    <row r="96" spans="3:22" ht="12.75">
      <c r="C96" t="s">
        <v>3</v>
      </c>
      <c r="D96" s="16">
        <f t="shared" si="34"/>
        <v>0</v>
      </c>
      <c r="E96" s="17">
        <f t="shared" si="35"/>
        <v>0</v>
      </c>
      <c r="F96" s="17">
        <f t="shared" si="35"/>
        <v>0</v>
      </c>
      <c r="G96" s="17">
        <f t="shared" si="35"/>
        <v>1</v>
      </c>
      <c r="H96" s="17">
        <f t="shared" si="35"/>
        <v>1</v>
      </c>
      <c r="I96" s="17">
        <f t="shared" si="35"/>
        <v>0</v>
      </c>
      <c r="J96" s="17">
        <f t="shared" si="35"/>
        <v>1</v>
      </c>
      <c r="K96" s="17">
        <f t="shared" si="35"/>
        <v>1</v>
      </c>
      <c r="L96" s="17">
        <f t="shared" si="35"/>
        <v>0</v>
      </c>
      <c r="M96" s="17">
        <f t="shared" si="35"/>
        <v>0</v>
      </c>
      <c r="N96" s="17">
        <f t="shared" si="35"/>
        <v>1</v>
      </c>
      <c r="O96" s="17">
        <f t="shared" si="35"/>
        <v>1</v>
      </c>
      <c r="P96" s="17">
        <f t="shared" si="35"/>
        <v>0</v>
      </c>
      <c r="Q96" s="17">
        <f t="shared" si="35"/>
        <v>0</v>
      </c>
      <c r="R96" s="17">
        <f t="shared" si="35"/>
        <v>1</v>
      </c>
      <c r="S96" s="18">
        <f t="shared" si="35"/>
        <v>1</v>
      </c>
      <c r="T96" s="4"/>
      <c r="U96" s="4"/>
      <c r="V96" s="4"/>
    </row>
    <row r="97" spans="3:22" ht="12.75">
      <c r="C97" t="s">
        <v>4</v>
      </c>
      <c r="D97" s="16">
        <f t="shared" si="34"/>
        <v>1</v>
      </c>
      <c r="E97" s="17">
        <f t="shared" si="35"/>
        <v>0</v>
      </c>
      <c r="F97" s="17">
        <f t="shared" si="35"/>
        <v>1</v>
      </c>
      <c r="G97" s="17">
        <f t="shared" si="35"/>
        <v>0</v>
      </c>
      <c r="H97" s="17">
        <f t="shared" si="35"/>
        <v>1</v>
      </c>
      <c r="I97" s="17">
        <f t="shared" si="35"/>
        <v>1</v>
      </c>
      <c r="J97" s="17">
        <f t="shared" si="35"/>
        <v>0</v>
      </c>
      <c r="K97" s="17">
        <f t="shared" si="35"/>
        <v>1</v>
      </c>
      <c r="L97" s="17">
        <f t="shared" si="35"/>
        <v>1</v>
      </c>
      <c r="M97" s="17">
        <f t="shared" si="35"/>
        <v>0</v>
      </c>
      <c r="N97" s="17">
        <f t="shared" si="35"/>
        <v>0</v>
      </c>
      <c r="O97" s="17">
        <f t="shared" si="35"/>
        <v>1</v>
      </c>
      <c r="P97" s="17">
        <f t="shared" si="35"/>
        <v>1</v>
      </c>
      <c r="Q97" s="17">
        <f t="shared" si="35"/>
        <v>0</v>
      </c>
      <c r="R97" s="17">
        <f t="shared" si="35"/>
        <v>0</v>
      </c>
      <c r="S97" s="18">
        <f t="shared" si="35"/>
        <v>0</v>
      </c>
      <c r="T97" s="4"/>
      <c r="U97" s="4"/>
      <c r="V97" s="4"/>
    </row>
    <row r="98" spans="3:22" ht="12.75">
      <c r="C98" t="s">
        <v>5</v>
      </c>
      <c r="D98" s="16">
        <f t="shared" si="34"/>
        <v>0</v>
      </c>
      <c r="E98" s="17">
        <f t="shared" si="35"/>
        <v>1</v>
      </c>
      <c r="F98" s="17">
        <f t="shared" si="35"/>
        <v>0</v>
      </c>
      <c r="G98" s="17">
        <f t="shared" si="35"/>
        <v>1</v>
      </c>
      <c r="H98" s="17">
        <f t="shared" si="35"/>
        <v>0</v>
      </c>
      <c r="I98" s="17">
        <f t="shared" si="35"/>
        <v>1</v>
      </c>
      <c r="J98" s="17">
        <f t="shared" si="35"/>
        <v>1</v>
      </c>
      <c r="K98" s="17">
        <f t="shared" si="35"/>
        <v>0</v>
      </c>
      <c r="L98" s="17">
        <f t="shared" si="35"/>
        <v>1</v>
      </c>
      <c r="M98" s="17">
        <f t="shared" si="35"/>
        <v>1</v>
      </c>
      <c r="N98" s="17">
        <f t="shared" si="35"/>
        <v>0</v>
      </c>
      <c r="O98" s="17">
        <f t="shared" si="35"/>
        <v>0</v>
      </c>
      <c r="P98" s="17">
        <f t="shared" si="35"/>
        <v>1</v>
      </c>
      <c r="Q98" s="17">
        <f t="shared" si="35"/>
        <v>1</v>
      </c>
      <c r="R98" s="17">
        <f t="shared" si="35"/>
        <v>0</v>
      </c>
      <c r="S98" s="18">
        <f t="shared" si="35"/>
        <v>0</v>
      </c>
      <c r="T98" s="4"/>
      <c r="U98" s="4"/>
      <c r="V98" s="4"/>
    </row>
    <row r="99" spans="3:22" ht="12.75">
      <c r="C99" t="s">
        <v>6</v>
      </c>
      <c r="D99" s="16">
        <f t="shared" si="34"/>
        <v>0</v>
      </c>
      <c r="E99" s="17">
        <f t="shared" si="35"/>
        <v>0</v>
      </c>
      <c r="F99" s="17">
        <f t="shared" si="35"/>
        <v>1</v>
      </c>
      <c r="G99" s="17">
        <f t="shared" si="35"/>
        <v>0</v>
      </c>
      <c r="H99" s="17">
        <f t="shared" si="35"/>
        <v>1</v>
      </c>
      <c r="I99" s="17">
        <f t="shared" si="35"/>
        <v>0</v>
      </c>
      <c r="J99" s="17">
        <f t="shared" si="35"/>
        <v>1</v>
      </c>
      <c r="K99" s="17">
        <f t="shared" si="35"/>
        <v>1</v>
      </c>
      <c r="L99" s="17">
        <f t="shared" si="35"/>
        <v>0</v>
      </c>
      <c r="M99" s="17">
        <f t="shared" si="35"/>
        <v>1</v>
      </c>
      <c r="N99" s="17">
        <f t="shared" si="35"/>
        <v>1</v>
      </c>
      <c r="O99" s="17">
        <f t="shared" si="35"/>
        <v>0</v>
      </c>
      <c r="P99" s="17">
        <f t="shared" si="35"/>
        <v>0</v>
      </c>
      <c r="Q99" s="17">
        <f t="shared" si="35"/>
        <v>1</v>
      </c>
      <c r="R99" s="17">
        <f t="shared" si="35"/>
        <v>1</v>
      </c>
      <c r="S99" s="18">
        <f t="shared" si="35"/>
        <v>0</v>
      </c>
      <c r="T99" s="4"/>
      <c r="U99" s="4"/>
      <c r="V99" s="4"/>
    </row>
    <row r="100" spans="3:28" ht="12.75">
      <c r="C100" t="s">
        <v>7</v>
      </c>
      <c r="D100" s="16">
        <f t="shared" si="34"/>
        <v>0</v>
      </c>
      <c r="E100" s="17">
        <f t="shared" si="35"/>
        <v>0</v>
      </c>
      <c r="F100" s="17">
        <f t="shared" si="35"/>
        <v>0</v>
      </c>
      <c r="G100" s="17">
        <f t="shared" si="35"/>
        <v>1</v>
      </c>
      <c r="H100" s="17">
        <f t="shared" si="35"/>
        <v>0</v>
      </c>
      <c r="I100" s="17">
        <f t="shared" si="35"/>
        <v>1</v>
      </c>
      <c r="J100" s="17">
        <f t="shared" si="35"/>
        <v>0</v>
      </c>
      <c r="K100" s="17">
        <f t="shared" si="35"/>
        <v>1</v>
      </c>
      <c r="L100" s="17">
        <f t="shared" si="35"/>
        <v>1</v>
      </c>
      <c r="M100" s="17">
        <f t="shared" si="35"/>
        <v>0</v>
      </c>
      <c r="N100" s="17">
        <f t="shared" si="35"/>
        <v>1</v>
      </c>
      <c r="O100" s="17">
        <f t="shared" si="35"/>
        <v>1</v>
      </c>
      <c r="P100" s="17">
        <f t="shared" si="35"/>
        <v>0</v>
      </c>
      <c r="Q100" s="17">
        <f t="shared" si="35"/>
        <v>0</v>
      </c>
      <c r="R100" s="17">
        <f t="shared" si="35"/>
        <v>1</v>
      </c>
      <c r="S100" s="18">
        <f t="shared" si="35"/>
        <v>1</v>
      </c>
      <c r="T100" s="4"/>
      <c r="U100" s="4"/>
      <c r="V100" s="4"/>
      <c r="W100" s="27"/>
      <c r="X100" s="27"/>
      <c r="Y100" s="27"/>
      <c r="Z100" s="27"/>
      <c r="AA100" s="32" t="str">
        <f>TEXT(_XLL.BIN.HEX(L101&amp;M101&amp;N101&amp;O101&amp;P101&amp;Q101&amp;R101&amp;S101),"00")</f>
        <v>D8</v>
      </c>
      <c r="AB100" s="32" t="str">
        <f>TEXT(_XLL.BIN.HEX(D101&amp;E101&amp;F101&amp;G101&amp;H101&amp;I101&amp;J101&amp;K101),"00")</f>
        <v>AA</v>
      </c>
    </row>
    <row r="101" spans="3:28" ht="13.5" thickBot="1">
      <c r="C101" t="s">
        <v>8</v>
      </c>
      <c r="D101" s="19">
        <f t="shared" si="34"/>
        <v>1</v>
      </c>
      <c r="E101" s="20">
        <f t="shared" si="35"/>
        <v>0</v>
      </c>
      <c r="F101" s="20">
        <f t="shared" si="35"/>
        <v>1</v>
      </c>
      <c r="G101" s="20">
        <f t="shared" si="35"/>
        <v>0</v>
      </c>
      <c r="H101" s="20">
        <f t="shared" si="35"/>
        <v>1</v>
      </c>
      <c r="I101" s="20">
        <f t="shared" si="35"/>
        <v>0</v>
      </c>
      <c r="J101" s="20">
        <f t="shared" si="35"/>
        <v>1</v>
      </c>
      <c r="K101" s="20">
        <f t="shared" si="35"/>
        <v>0</v>
      </c>
      <c r="L101" s="20">
        <f t="shared" si="35"/>
        <v>1</v>
      </c>
      <c r="M101" s="20">
        <f t="shared" si="35"/>
        <v>1</v>
      </c>
      <c r="N101" s="20">
        <f t="shared" si="35"/>
        <v>0</v>
      </c>
      <c r="O101" s="20">
        <f t="shared" si="35"/>
        <v>1</v>
      </c>
      <c r="P101" s="20">
        <f t="shared" si="35"/>
        <v>1</v>
      </c>
      <c r="Q101" s="20">
        <f t="shared" si="35"/>
        <v>0</v>
      </c>
      <c r="R101" s="20">
        <f t="shared" si="35"/>
        <v>0</v>
      </c>
      <c r="S101" s="21">
        <f t="shared" si="35"/>
        <v>0</v>
      </c>
      <c r="T101" s="4">
        <f>A92</f>
        <v>9</v>
      </c>
      <c r="U101" s="4"/>
      <c r="V101" s="4"/>
      <c r="W101" s="31" t="str">
        <f>AA101&amp;AB101</f>
        <v>D8AA</v>
      </c>
      <c r="X101" s="27" t="str">
        <f>"crc for a "&amp;A92&amp;" byte string"</f>
        <v>crc for a 9 byte string</v>
      </c>
      <c r="Y101" s="27"/>
      <c r="Z101" s="27"/>
      <c r="AA101" s="32" t="str">
        <f>IF(AA100="A","0A",IF(AA100="B","0B",IF(AA100="C","0C",IF(AA100="D","0D",IF(AA100="E","0E",IF(AA100="F","0F",AA100))))))</f>
        <v>D8</v>
      </c>
      <c r="AB101" s="32" t="str">
        <f>IF(AB100="A","0A",IF(AB100="B","0B",IF(AB100="C","0C",IF(AB100="D","0D",IF(AB100="E","0E",IF(AB100="F","0F",AB100))))))</f>
        <v>AA</v>
      </c>
    </row>
    <row r="102" spans="1:22" ht="13.5" thickBot="1">
      <c r="A102" s="1">
        <f>A92+1</f>
        <v>10</v>
      </c>
      <c r="B102" s="30" t="str">
        <f>MID(C$6,A102*2-1,2)</f>
        <v>03</v>
      </c>
      <c r="C102" s="22" t="str">
        <f>RIGHT("0000000000000000"&amp;_XLL.HEX.BIN(B102),16)</f>
        <v>0000000000000011</v>
      </c>
      <c r="D102" s="12">
        <f aca="true" t="shared" si="36" ref="D102:S102">IF(MID($C102,D$8,1)="1",1,0)</f>
        <v>0</v>
      </c>
      <c r="E102" s="12">
        <f t="shared" si="36"/>
        <v>0</v>
      </c>
      <c r="F102" s="12">
        <f t="shared" si="36"/>
        <v>0</v>
      </c>
      <c r="G102" s="12">
        <f t="shared" si="36"/>
        <v>0</v>
      </c>
      <c r="H102" s="12">
        <f t="shared" si="36"/>
        <v>0</v>
      </c>
      <c r="I102" s="12">
        <f t="shared" si="36"/>
        <v>0</v>
      </c>
      <c r="J102" s="12">
        <f t="shared" si="36"/>
        <v>0</v>
      </c>
      <c r="K102" s="12">
        <f t="shared" si="36"/>
        <v>0</v>
      </c>
      <c r="L102" s="12">
        <f t="shared" si="36"/>
        <v>0</v>
      </c>
      <c r="M102" s="12">
        <f t="shared" si="36"/>
        <v>0</v>
      </c>
      <c r="N102" s="12">
        <f t="shared" si="36"/>
        <v>0</v>
      </c>
      <c r="O102" s="12">
        <f t="shared" si="36"/>
        <v>0</v>
      </c>
      <c r="P102" s="12">
        <f t="shared" si="36"/>
        <v>0</v>
      </c>
      <c r="Q102" s="12">
        <f t="shared" si="36"/>
        <v>0</v>
      </c>
      <c r="R102" s="12">
        <f t="shared" si="36"/>
        <v>1</v>
      </c>
      <c r="S102" s="12">
        <f t="shared" si="36"/>
        <v>1</v>
      </c>
      <c r="T102" s="3"/>
      <c r="U102" s="3"/>
      <c r="V102" s="3"/>
    </row>
    <row r="103" spans="3:22" ht="12.75">
      <c r="C103" t="s">
        <v>15</v>
      </c>
      <c r="D103" s="13">
        <f aca="true" t="shared" si="37" ref="D103:S103">IF(D101=D102,0,1)</f>
        <v>1</v>
      </c>
      <c r="E103" s="14">
        <f t="shared" si="37"/>
        <v>0</v>
      </c>
      <c r="F103" s="14">
        <f t="shared" si="37"/>
        <v>1</v>
      </c>
      <c r="G103" s="14">
        <f t="shared" si="37"/>
        <v>0</v>
      </c>
      <c r="H103" s="14">
        <f t="shared" si="37"/>
        <v>1</v>
      </c>
      <c r="I103" s="14">
        <f t="shared" si="37"/>
        <v>0</v>
      </c>
      <c r="J103" s="14">
        <f t="shared" si="37"/>
        <v>1</v>
      </c>
      <c r="K103" s="14">
        <f t="shared" si="37"/>
        <v>0</v>
      </c>
      <c r="L103" s="14">
        <f t="shared" si="37"/>
        <v>1</v>
      </c>
      <c r="M103" s="14">
        <f t="shared" si="37"/>
        <v>1</v>
      </c>
      <c r="N103" s="14">
        <f t="shared" si="37"/>
        <v>0</v>
      </c>
      <c r="O103" s="14">
        <f t="shared" si="37"/>
        <v>1</v>
      </c>
      <c r="P103" s="14">
        <f t="shared" si="37"/>
        <v>1</v>
      </c>
      <c r="Q103" s="14">
        <f t="shared" si="37"/>
        <v>0</v>
      </c>
      <c r="R103" s="14">
        <f t="shared" si="37"/>
        <v>1</v>
      </c>
      <c r="S103" s="15">
        <f t="shared" si="37"/>
        <v>1</v>
      </c>
      <c r="T103" s="4"/>
      <c r="U103" s="4"/>
      <c r="V103" s="4"/>
    </row>
    <row r="104" spans="3:22" ht="12.75">
      <c r="C104" t="s">
        <v>1</v>
      </c>
      <c r="D104" s="16">
        <f aca="true" t="shared" si="38" ref="D104:D111">IF($S103=1,IF(D$9=0,0,1),0)</f>
        <v>1</v>
      </c>
      <c r="E104" s="17">
        <f aca="true" t="shared" si="39" ref="E104:S111">IF($S103=1,IF(E$9=D103,0,1),D103)</f>
        <v>1</v>
      </c>
      <c r="F104" s="17">
        <f t="shared" si="39"/>
        <v>1</v>
      </c>
      <c r="G104" s="17">
        <f t="shared" si="39"/>
        <v>1</v>
      </c>
      <c r="H104" s="17">
        <f t="shared" si="39"/>
        <v>0</v>
      </c>
      <c r="I104" s="17">
        <f t="shared" si="39"/>
        <v>1</v>
      </c>
      <c r="J104" s="17">
        <f t="shared" si="39"/>
        <v>0</v>
      </c>
      <c r="K104" s="17">
        <f t="shared" si="39"/>
        <v>1</v>
      </c>
      <c r="L104" s="17">
        <f t="shared" si="39"/>
        <v>0</v>
      </c>
      <c r="M104" s="17">
        <f t="shared" si="39"/>
        <v>1</v>
      </c>
      <c r="N104" s="17">
        <f t="shared" si="39"/>
        <v>1</v>
      </c>
      <c r="O104" s="17">
        <f t="shared" si="39"/>
        <v>0</v>
      </c>
      <c r="P104" s="17">
        <f t="shared" si="39"/>
        <v>1</v>
      </c>
      <c r="Q104" s="17">
        <f t="shared" si="39"/>
        <v>1</v>
      </c>
      <c r="R104" s="17">
        <f t="shared" si="39"/>
        <v>0</v>
      </c>
      <c r="S104" s="18">
        <f t="shared" si="39"/>
        <v>0</v>
      </c>
      <c r="T104" s="4"/>
      <c r="U104" s="4"/>
      <c r="V104" s="4"/>
    </row>
    <row r="105" spans="3:22" ht="12.75">
      <c r="C105" t="s">
        <v>2</v>
      </c>
      <c r="D105" s="16">
        <f t="shared" si="38"/>
        <v>0</v>
      </c>
      <c r="E105" s="17">
        <f t="shared" si="39"/>
        <v>1</v>
      </c>
      <c r="F105" s="17">
        <f t="shared" si="39"/>
        <v>1</v>
      </c>
      <c r="G105" s="17">
        <f t="shared" si="39"/>
        <v>1</v>
      </c>
      <c r="H105" s="17">
        <f t="shared" si="39"/>
        <v>1</v>
      </c>
      <c r="I105" s="17">
        <f t="shared" si="39"/>
        <v>0</v>
      </c>
      <c r="J105" s="17">
        <f t="shared" si="39"/>
        <v>1</v>
      </c>
      <c r="K105" s="17">
        <f t="shared" si="39"/>
        <v>0</v>
      </c>
      <c r="L105" s="17">
        <f t="shared" si="39"/>
        <v>1</v>
      </c>
      <c r="M105" s="17">
        <f t="shared" si="39"/>
        <v>0</v>
      </c>
      <c r="N105" s="17">
        <f t="shared" si="39"/>
        <v>1</v>
      </c>
      <c r="O105" s="17">
        <f t="shared" si="39"/>
        <v>1</v>
      </c>
      <c r="P105" s="17">
        <f t="shared" si="39"/>
        <v>0</v>
      </c>
      <c r="Q105" s="17">
        <f t="shared" si="39"/>
        <v>1</v>
      </c>
      <c r="R105" s="17">
        <f t="shared" si="39"/>
        <v>1</v>
      </c>
      <c r="S105" s="18">
        <f t="shared" si="39"/>
        <v>0</v>
      </c>
      <c r="T105" s="4"/>
      <c r="U105" s="4"/>
      <c r="V105" s="4"/>
    </row>
    <row r="106" spans="3:22" ht="12.75">
      <c r="C106" t="s">
        <v>3</v>
      </c>
      <c r="D106" s="16">
        <f t="shared" si="38"/>
        <v>0</v>
      </c>
      <c r="E106" s="17">
        <f t="shared" si="39"/>
        <v>0</v>
      </c>
      <c r="F106" s="17">
        <f t="shared" si="39"/>
        <v>1</v>
      </c>
      <c r="G106" s="17">
        <f t="shared" si="39"/>
        <v>1</v>
      </c>
      <c r="H106" s="17">
        <f t="shared" si="39"/>
        <v>1</v>
      </c>
      <c r="I106" s="17">
        <f t="shared" si="39"/>
        <v>1</v>
      </c>
      <c r="J106" s="17">
        <f t="shared" si="39"/>
        <v>0</v>
      </c>
      <c r="K106" s="17">
        <f t="shared" si="39"/>
        <v>1</v>
      </c>
      <c r="L106" s="17">
        <f t="shared" si="39"/>
        <v>0</v>
      </c>
      <c r="M106" s="17">
        <f t="shared" si="39"/>
        <v>1</v>
      </c>
      <c r="N106" s="17">
        <f t="shared" si="39"/>
        <v>0</v>
      </c>
      <c r="O106" s="17">
        <f t="shared" si="39"/>
        <v>1</v>
      </c>
      <c r="P106" s="17">
        <f t="shared" si="39"/>
        <v>1</v>
      </c>
      <c r="Q106" s="17">
        <f t="shared" si="39"/>
        <v>0</v>
      </c>
      <c r="R106" s="17">
        <f t="shared" si="39"/>
        <v>1</v>
      </c>
      <c r="S106" s="18">
        <f t="shared" si="39"/>
        <v>1</v>
      </c>
      <c r="T106" s="4"/>
      <c r="U106" s="4"/>
      <c r="V106" s="4"/>
    </row>
    <row r="107" spans="3:22" ht="12.75">
      <c r="C107" t="s">
        <v>4</v>
      </c>
      <c r="D107" s="16">
        <f t="shared" si="38"/>
        <v>1</v>
      </c>
      <c r="E107" s="17">
        <f t="shared" si="39"/>
        <v>0</v>
      </c>
      <c r="F107" s="17">
        <f t="shared" si="39"/>
        <v>1</v>
      </c>
      <c r="G107" s="17">
        <f t="shared" si="39"/>
        <v>1</v>
      </c>
      <c r="H107" s="17">
        <f t="shared" si="39"/>
        <v>1</v>
      </c>
      <c r="I107" s="17">
        <f t="shared" si="39"/>
        <v>1</v>
      </c>
      <c r="J107" s="17">
        <f t="shared" si="39"/>
        <v>1</v>
      </c>
      <c r="K107" s="17">
        <f t="shared" si="39"/>
        <v>0</v>
      </c>
      <c r="L107" s="17">
        <f t="shared" si="39"/>
        <v>1</v>
      </c>
      <c r="M107" s="17">
        <f t="shared" si="39"/>
        <v>0</v>
      </c>
      <c r="N107" s="17">
        <f t="shared" si="39"/>
        <v>1</v>
      </c>
      <c r="O107" s="17">
        <f t="shared" si="39"/>
        <v>0</v>
      </c>
      <c r="P107" s="17">
        <f t="shared" si="39"/>
        <v>1</v>
      </c>
      <c r="Q107" s="17">
        <f t="shared" si="39"/>
        <v>1</v>
      </c>
      <c r="R107" s="17">
        <f t="shared" si="39"/>
        <v>0</v>
      </c>
      <c r="S107" s="18">
        <f t="shared" si="39"/>
        <v>0</v>
      </c>
      <c r="T107" s="4"/>
      <c r="U107" s="4"/>
      <c r="V107" s="4"/>
    </row>
    <row r="108" spans="3:22" ht="12.75">
      <c r="C108" t="s">
        <v>5</v>
      </c>
      <c r="D108" s="16">
        <f t="shared" si="38"/>
        <v>0</v>
      </c>
      <c r="E108" s="17">
        <f t="shared" si="39"/>
        <v>1</v>
      </c>
      <c r="F108" s="17">
        <f t="shared" si="39"/>
        <v>0</v>
      </c>
      <c r="G108" s="17">
        <f t="shared" si="39"/>
        <v>1</v>
      </c>
      <c r="H108" s="17">
        <f t="shared" si="39"/>
        <v>1</v>
      </c>
      <c r="I108" s="17">
        <f t="shared" si="39"/>
        <v>1</v>
      </c>
      <c r="J108" s="17">
        <f t="shared" si="39"/>
        <v>1</v>
      </c>
      <c r="K108" s="17">
        <f t="shared" si="39"/>
        <v>1</v>
      </c>
      <c r="L108" s="17">
        <f t="shared" si="39"/>
        <v>0</v>
      </c>
      <c r="M108" s="17">
        <f t="shared" si="39"/>
        <v>1</v>
      </c>
      <c r="N108" s="17">
        <f t="shared" si="39"/>
        <v>0</v>
      </c>
      <c r="O108" s="17">
        <f t="shared" si="39"/>
        <v>1</v>
      </c>
      <c r="P108" s="17">
        <f t="shared" si="39"/>
        <v>0</v>
      </c>
      <c r="Q108" s="17">
        <f t="shared" si="39"/>
        <v>1</v>
      </c>
      <c r="R108" s="17">
        <f t="shared" si="39"/>
        <v>1</v>
      </c>
      <c r="S108" s="18">
        <f t="shared" si="39"/>
        <v>0</v>
      </c>
      <c r="T108" s="4"/>
      <c r="U108" s="4"/>
      <c r="V108" s="4"/>
    </row>
    <row r="109" spans="3:22" ht="12.75">
      <c r="C109" t="s">
        <v>6</v>
      </c>
      <c r="D109" s="16">
        <f t="shared" si="38"/>
        <v>0</v>
      </c>
      <c r="E109" s="17">
        <f t="shared" si="39"/>
        <v>0</v>
      </c>
      <c r="F109" s="17">
        <f t="shared" si="39"/>
        <v>1</v>
      </c>
      <c r="G109" s="17">
        <f t="shared" si="39"/>
        <v>0</v>
      </c>
      <c r="H109" s="17">
        <f t="shared" si="39"/>
        <v>1</v>
      </c>
      <c r="I109" s="17">
        <f t="shared" si="39"/>
        <v>1</v>
      </c>
      <c r="J109" s="17">
        <f t="shared" si="39"/>
        <v>1</v>
      </c>
      <c r="K109" s="17">
        <f t="shared" si="39"/>
        <v>1</v>
      </c>
      <c r="L109" s="17">
        <f t="shared" si="39"/>
        <v>1</v>
      </c>
      <c r="M109" s="17">
        <f t="shared" si="39"/>
        <v>0</v>
      </c>
      <c r="N109" s="17">
        <f t="shared" si="39"/>
        <v>1</v>
      </c>
      <c r="O109" s="17">
        <f t="shared" si="39"/>
        <v>0</v>
      </c>
      <c r="P109" s="17">
        <f t="shared" si="39"/>
        <v>1</v>
      </c>
      <c r="Q109" s="17">
        <f t="shared" si="39"/>
        <v>0</v>
      </c>
      <c r="R109" s="17">
        <f t="shared" si="39"/>
        <v>1</v>
      </c>
      <c r="S109" s="18">
        <f t="shared" si="39"/>
        <v>1</v>
      </c>
      <c r="T109" s="4"/>
      <c r="U109" s="4"/>
      <c r="V109" s="4"/>
    </row>
    <row r="110" spans="3:28" ht="12.75">
      <c r="C110" t="s">
        <v>7</v>
      </c>
      <c r="D110" s="16">
        <f t="shared" si="38"/>
        <v>1</v>
      </c>
      <c r="E110" s="17">
        <f t="shared" si="39"/>
        <v>0</v>
      </c>
      <c r="F110" s="17">
        <f t="shared" si="39"/>
        <v>1</v>
      </c>
      <c r="G110" s="17">
        <f t="shared" si="39"/>
        <v>1</v>
      </c>
      <c r="H110" s="17">
        <f t="shared" si="39"/>
        <v>0</v>
      </c>
      <c r="I110" s="17">
        <f t="shared" si="39"/>
        <v>1</v>
      </c>
      <c r="J110" s="17">
        <f t="shared" si="39"/>
        <v>1</v>
      </c>
      <c r="K110" s="17">
        <f t="shared" si="39"/>
        <v>1</v>
      </c>
      <c r="L110" s="17">
        <f t="shared" si="39"/>
        <v>1</v>
      </c>
      <c r="M110" s="17">
        <f t="shared" si="39"/>
        <v>1</v>
      </c>
      <c r="N110" s="17">
        <f t="shared" si="39"/>
        <v>0</v>
      </c>
      <c r="O110" s="17">
        <f t="shared" si="39"/>
        <v>1</v>
      </c>
      <c r="P110" s="17">
        <f t="shared" si="39"/>
        <v>0</v>
      </c>
      <c r="Q110" s="17">
        <f t="shared" si="39"/>
        <v>1</v>
      </c>
      <c r="R110" s="17">
        <f t="shared" si="39"/>
        <v>0</v>
      </c>
      <c r="S110" s="18">
        <f t="shared" si="39"/>
        <v>0</v>
      </c>
      <c r="T110" s="4"/>
      <c r="U110" s="4"/>
      <c r="V110" s="4"/>
      <c r="W110" s="27"/>
      <c r="X110" s="27"/>
      <c r="Y110" s="27"/>
      <c r="Z110" s="27"/>
      <c r="AA110" s="32" t="str">
        <f>TEXT(_XLL.BIN.HEX(L111&amp;M111&amp;N111&amp;O111&amp;P111&amp;Q111&amp;R111&amp;S111),"00")</f>
        <v>EA</v>
      </c>
      <c r="AB110" s="32" t="str">
        <f>TEXT(_XLL.BIN.HEX(D111&amp;E111&amp;F111&amp;G111&amp;H111&amp;I111&amp;J111&amp;K111),"00")</f>
        <v>5B</v>
      </c>
    </row>
    <row r="111" spans="3:28" ht="13.5" thickBot="1">
      <c r="C111" t="s">
        <v>8</v>
      </c>
      <c r="D111" s="19">
        <f t="shared" si="38"/>
        <v>0</v>
      </c>
      <c r="E111" s="20">
        <f t="shared" si="39"/>
        <v>1</v>
      </c>
      <c r="F111" s="20">
        <f t="shared" si="39"/>
        <v>0</v>
      </c>
      <c r="G111" s="20">
        <f t="shared" si="39"/>
        <v>1</v>
      </c>
      <c r="H111" s="20">
        <f t="shared" si="39"/>
        <v>1</v>
      </c>
      <c r="I111" s="20">
        <f t="shared" si="39"/>
        <v>0</v>
      </c>
      <c r="J111" s="20">
        <f t="shared" si="39"/>
        <v>1</v>
      </c>
      <c r="K111" s="20">
        <f t="shared" si="39"/>
        <v>1</v>
      </c>
      <c r="L111" s="20">
        <f t="shared" si="39"/>
        <v>1</v>
      </c>
      <c r="M111" s="20">
        <f t="shared" si="39"/>
        <v>1</v>
      </c>
      <c r="N111" s="20">
        <f t="shared" si="39"/>
        <v>1</v>
      </c>
      <c r="O111" s="20">
        <f t="shared" si="39"/>
        <v>0</v>
      </c>
      <c r="P111" s="20">
        <f t="shared" si="39"/>
        <v>1</v>
      </c>
      <c r="Q111" s="20">
        <f t="shared" si="39"/>
        <v>0</v>
      </c>
      <c r="R111" s="20">
        <f t="shared" si="39"/>
        <v>1</v>
      </c>
      <c r="S111" s="21">
        <f t="shared" si="39"/>
        <v>0</v>
      </c>
      <c r="T111" s="4">
        <f>A102</f>
        <v>10</v>
      </c>
      <c r="U111" s="4"/>
      <c r="V111" s="4"/>
      <c r="W111" s="31" t="str">
        <f>AA111&amp;AB111</f>
        <v>EA5B</v>
      </c>
      <c r="X111" s="27" t="str">
        <f>"crc for a "&amp;A102&amp;" byte string"</f>
        <v>crc for a 10 byte string</v>
      </c>
      <c r="Y111" s="27"/>
      <c r="Z111" s="27"/>
      <c r="AA111" s="32" t="str">
        <f>IF(AA110="A","0A",IF(AA110="B","0B",IF(AA110="C","0C",IF(AA110="D","0D",IF(AA110="E","0E",IF(AA110="F","0F",AA110))))))</f>
        <v>EA</v>
      </c>
      <c r="AB111" s="32" t="str">
        <f>IF(AB110="A","0A",IF(AB110="B","0B",IF(AB110="C","0C",IF(AB110="D","0D",IF(AB110="E","0E",IF(AB110="F","0F",AB110))))))</f>
        <v>5B</v>
      </c>
    </row>
    <row r="112" spans="1:22" ht="13.5" thickBot="1">
      <c r="A112" s="1">
        <f>A102+1</f>
        <v>11</v>
      </c>
      <c r="B112" s="30" t="str">
        <f>MID(C$6,A112*2-1,2)</f>
        <v>9C</v>
      </c>
      <c r="C112" s="22" t="str">
        <f>RIGHT("0000000000000000"&amp;_XLL.HEX.BIN(B112),16)</f>
        <v>0000000010011100</v>
      </c>
      <c r="D112" s="12">
        <f aca="true" t="shared" si="40" ref="D112:S112">IF(MID($C112,D$8,1)="1",1,0)</f>
        <v>0</v>
      </c>
      <c r="E112" s="12">
        <f t="shared" si="40"/>
        <v>0</v>
      </c>
      <c r="F112" s="12">
        <f t="shared" si="40"/>
        <v>0</v>
      </c>
      <c r="G112" s="12">
        <f t="shared" si="40"/>
        <v>0</v>
      </c>
      <c r="H112" s="12">
        <f t="shared" si="40"/>
        <v>0</v>
      </c>
      <c r="I112" s="12">
        <f t="shared" si="40"/>
        <v>0</v>
      </c>
      <c r="J112" s="12">
        <f t="shared" si="40"/>
        <v>0</v>
      </c>
      <c r="K112" s="12">
        <f t="shared" si="40"/>
        <v>0</v>
      </c>
      <c r="L112" s="12">
        <f t="shared" si="40"/>
        <v>1</v>
      </c>
      <c r="M112" s="12">
        <f t="shared" si="40"/>
        <v>0</v>
      </c>
      <c r="N112" s="12">
        <f t="shared" si="40"/>
        <v>0</v>
      </c>
      <c r="O112" s="12">
        <f t="shared" si="40"/>
        <v>1</v>
      </c>
      <c r="P112" s="12">
        <f t="shared" si="40"/>
        <v>1</v>
      </c>
      <c r="Q112" s="12">
        <f t="shared" si="40"/>
        <v>1</v>
      </c>
      <c r="R112" s="12">
        <f t="shared" si="40"/>
        <v>0</v>
      </c>
      <c r="S112" s="12">
        <f t="shared" si="40"/>
        <v>0</v>
      </c>
      <c r="T112" s="3"/>
      <c r="U112" s="3"/>
      <c r="V112" s="3"/>
    </row>
    <row r="113" spans="3:22" ht="12.75">
      <c r="C113" t="s">
        <v>15</v>
      </c>
      <c r="D113" s="13">
        <f aca="true" t="shared" si="41" ref="D113:S113">IF(D111=D112,0,1)</f>
        <v>0</v>
      </c>
      <c r="E113" s="14">
        <f t="shared" si="41"/>
        <v>1</v>
      </c>
      <c r="F113" s="14">
        <f t="shared" si="41"/>
        <v>0</v>
      </c>
      <c r="G113" s="14">
        <f t="shared" si="41"/>
        <v>1</v>
      </c>
      <c r="H113" s="14">
        <f t="shared" si="41"/>
        <v>1</v>
      </c>
      <c r="I113" s="14">
        <f t="shared" si="41"/>
        <v>0</v>
      </c>
      <c r="J113" s="14">
        <f t="shared" si="41"/>
        <v>1</v>
      </c>
      <c r="K113" s="14">
        <f t="shared" si="41"/>
        <v>1</v>
      </c>
      <c r="L113" s="14">
        <f t="shared" si="41"/>
        <v>0</v>
      </c>
      <c r="M113" s="14">
        <f t="shared" si="41"/>
        <v>1</v>
      </c>
      <c r="N113" s="14">
        <f t="shared" si="41"/>
        <v>1</v>
      </c>
      <c r="O113" s="14">
        <f t="shared" si="41"/>
        <v>1</v>
      </c>
      <c r="P113" s="14">
        <f t="shared" si="41"/>
        <v>0</v>
      </c>
      <c r="Q113" s="14">
        <f t="shared" si="41"/>
        <v>1</v>
      </c>
      <c r="R113" s="14">
        <f t="shared" si="41"/>
        <v>1</v>
      </c>
      <c r="S113" s="15">
        <f t="shared" si="41"/>
        <v>0</v>
      </c>
      <c r="T113" s="4"/>
      <c r="U113" s="4"/>
      <c r="V113" s="4"/>
    </row>
    <row r="114" spans="3:22" ht="12.75">
      <c r="C114" t="s">
        <v>1</v>
      </c>
      <c r="D114" s="16">
        <f aca="true" t="shared" si="42" ref="D114:D121">IF($S113=1,IF(D$9=0,0,1),0)</f>
        <v>0</v>
      </c>
      <c r="E114" s="17">
        <f aca="true" t="shared" si="43" ref="E114:S121">IF($S113=1,IF(E$9=D113,0,1),D113)</f>
        <v>0</v>
      </c>
      <c r="F114" s="17">
        <f t="shared" si="43"/>
        <v>1</v>
      </c>
      <c r="G114" s="17">
        <f t="shared" si="43"/>
        <v>0</v>
      </c>
      <c r="H114" s="17">
        <f t="shared" si="43"/>
        <v>1</v>
      </c>
      <c r="I114" s="17">
        <f t="shared" si="43"/>
        <v>1</v>
      </c>
      <c r="J114" s="17">
        <f t="shared" si="43"/>
        <v>0</v>
      </c>
      <c r="K114" s="17">
        <f t="shared" si="43"/>
        <v>1</v>
      </c>
      <c r="L114" s="17">
        <f t="shared" si="43"/>
        <v>1</v>
      </c>
      <c r="M114" s="17">
        <f t="shared" si="43"/>
        <v>0</v>
      </c>
      <c r="N114" s="17">
        <f t="shared" si="43"/>
        <v>1</v>
      </c>
      <c r="O114" s="17">
        <f t="shared" si="43"/>
        <v>1</v>
      </c>
      <c r="P114" s="17">
        <f t="shared" si="43"/>
        <v>1</v>
      </c>
      <c r="Q114" s="17">
        <f t="shared" si="43"/>
        <v>0</v>
      </c>
      <c r="R114" s="17">
        <f t="shared" si="43"/>
        <v>1</v>
      </c>
      <c r="S114" s="18">
        <f t="shared" si="43"/>
        <v>1</v>
      </c>
      <c r="T114" s="4"/>
      <c r="U114" s="4"/>
      <c r="V114" s="4"/>
    </row>
    <row r="115" spans="3:22" ht="12.75">
      <c r="C115" t="s">
        <v>2</v>
      </c>
      <c r="D115" s="16">
        <f t="shared" si="42"/>
        <v>1</v>
      </c>
      <c r="E115" s="17">
        <f t="shared" si="43"/>
        <v>0</v>
      </c>
      <c r="F115" s="17">
        <f t="shared" si="43"/>
        <v>1</v>
      </c>
      <c r="G115" s="17">
        <f t="shared" si="43"/>
        <v>1</v>
      </c>
      <c r="H115" s="17">
        <f t="shared" si="43"/>
        <v>0</v>
      </c>
      <c r="I115" s="17">
        <f t="shared" si="43"/>
        <v>1</v>
      </c>
      <c r="J115" s="17">
        <f t="shared" si="43"/>
        <v>1</v>
      </c>
      <c r="K115" s="17">
        <f t="shared" si="43"/>
        <v>0</v>
      </c>
      <c r="L115" s="17">
        <f t="shared" si="43"/>
        <v>1</v>
      </c>
      <c r="M115" s="17">
        <f t="shared" si="43"/>
        <v>1</v>
      </c>
      <c r="N115" s="17">
        <f t="shared" si="43"/>
        <v>0</v>
      </c>
      <c r="O115" s="17">
        <f t="shared" si="43"/>
        <v>1</v>
      </c>
      <c r="P115" s="17">
        <f t="shared" si="43"/>
        <v>1</v>
      </c>
      <c r="Q115" s="17">
        <f t="shared" si="43"/>
        <v>1</v>
      </c>
      <c r="R115" s="17">
        <f t="shared" si="43"/>
        <v>0</v>
      </c>
      <c r="S115" s="18">
        <f t="shared" si="43"/>
        <v>0</v>
      </c>
      <c r="T115" s="4"/>
      <c r="U115" s="4"/>
      <c r="V115" s="4"/>
    </row>
    <row r="116" spans="3:22" ht="12.75">
      <c r="C116" t="s">
        <v>3</v>
      </c>
      <c r="D116" s="16">
        <f t="shared" si="42"/>
        <v>0</v>
      </c>
      <c r="E116" s="17">
        <f t="shared" si="43"/>
        <v>1</v>
      </c>
      <c r="F116" s="17">
        <f t="shared" si="43"/>
        <v>0</v>
      </c>
      <c r="G116" s="17">
        <f t="shared" si="43"/>
        <v>1</v>
      </c>
      <c r="H116" s="17">
        <f t="shared" si="43"/>
        <v>1</v>
      </c>
      <c r="I116" s="17">
        <f t="shared" si="43"/>
        <v>0</v>
      </c>
      <c r="J116" s="17">
        <f t="shared" si="43"/>
        <v>1</v>
      </c>
      <c r="K116" s="17">
        <f t="shared" si="43"/>
        <v>1</v>
      </c>
      <c r="L116" s="17">
        <f t="shared" si="43"/>
        <v>0</v>
      </c>
      <c r="M116" s="17">
        <f t="shared" si="43"/>
        <v>1</v>
      </c>
      <c r="N116" s="17">
        <f t="shared" si="43"/>
        <v>1</v>
      </c>
      <c r="O116" s="17">
        <f t="shared" si="43"/>
        <v>0</v>
      </c>
      <c r="P116" s="17">
        <f t="shared" si="43"/>
        <v>1</v>
      </c>
      <c r="Q116" s="17">
        <f t="shared" si="43"/>
        <v>1</v>
      </c>
      <c r="R116" s="17">
        <f t="shared" si="43"/>
        <v>1</v>
      </c>
      <c r="S116" s="18">
        <f t="shared" si="43"/>
        <v>0</v>
      </c>
      <c r="T116" s="4"/>
      <c r="U116" s="4"/>
      <c r="V116" s="4"/>
    </row>
    <row r="117" spans="3:22" ht="12.75">
      <c r="C117" t="s">
        <v>4</v>
      </c>
      <c r="D117" s="16">
        <f t="shared" si="42"/>
        <v>0</v>
      </c>
      <c r="E117" s="17">
        <f t="shared" si="43"/>
        <v>0</v>
      </c>
      <c r="F117" s="17">
        <f t="shared" si="43"/>
        <v>1</v>
      </c>
      <c r="G117" s="17">
        <f t="shared" si="43"/>
        <v>0</v>
      </c>
      <c r="H117" s="17">
        <f t="shared" si="43"/>
        <v>1</v>
      </c>
      <c r="I117" s="17">
        <f t="shared" si="43"/>
        <v>1</v>
      </c>
      <c r="J117" s="17">
        <f t="shared" si="43"/>
        <v>0</v>
      </c>
      <c r="K117" s="17">
        <f t="shared" si="43"/>
        <v>1</v>
      </c>
      <c r="L117" s="17">
        <f t="shared" si="43"/>
        <v>1</v>
      </c>
      <c r="M117" s="17">
        <f t="shared" si="43"/>
        <v>0</v>
      </c>
      <c r="N117" s="17">
        <f t="shared" si="43"/>
        <v>1</v>
      </c>
      <c r="O117" s="17">
        <f t="shared" si="43"/>
        <v>1</v>
      </c>
      <c r="P117" s="17">
        <f t="shared" si="43"/>
        <v>0</v>
      </c>
      <c r="Q117" s="17">
        <f t="shared" si="43"/>
        <v>1</v>
      </c>
      <c r="R117" s="17">
        <f t="shared" si="43"/>
        <v>1</v>
      </c>
      <c r="S117" s="18">
        <f t="shared" si="43"/>
        <v>1</v>
      </c>
      <c r="T117" s="4"/>
      <c r="U117" s="4"/>
      <c r="V117" s="4"/>
    </row>
    <row r="118" spans="3:22" ht="12.75">
      <c r="C118" t="s">
        <v>5</v>
      </c>
      <c r="D118" s="16">
        <f t="shared" si="42"/>
        <v>1</v>
      </c>
      <c r="E118" s="17">
        <f t="shared" si="43"/>
        <v>0</v>
      </c>
      <c r="F118" s="17">
        <f t="shared" si="43"/>
        <v>1</v>
      </c>
      <c r="G118" s="17">
        <f t="shared" si="43"/>
        <v>1</v>
      </c>
      <c r="H118" s="17">
        <f t="shared" si="43"/>
        <v>0</v>
      </c>
      <c r="I118" s="17">
        <f t="shared" si="43"/>
        <v>1</v>
      </c>
      <c r="J118" s="17">
        <f t="shared" si="43"/>
        <v>1</v>
      </c>
      <c r="K118" s="17">
        <f t="shared" si="43"/>
        <v>0</v>
      </c>
      <c r="L118" s="17">
        <f t="shared" si="43"/>
        <v>1</v>
      </c>
      <c r="M118" s="17">
        <f t="shared" si="43"/>
        <v>1</v>
      </c>
      <c r="N118" s="17">
        <f t="shared" si="43"/>
        <v>0</v>
      </c>
      <c r="O118" s="17">
        <f t="shared" si="43"/>
        <v>1</v>
      </c>
      <c r="P118" s="17">
        <f t="shared" si="43"/>
        <v>1</v>
      </c>
      <c r="Q118" s="17">
        <f t="shared" si="43"/>
        <v>0</v>
      </c>
      <c r="R118" s="17">
        <f t="shared" si="43"/>
        <v>1</v>
      </c>
      <c r="S118" s="18">
        <f t="shared" si="43"/>
        <v>0</v>
      </c>
      <c r="T118" s="4"/>
      <c r="U118" s="4"/>
      <c r="V118" s="4"/>
    </row>
    <row r="119" spans="3:22" ht="12.75">
      <c r="C119" t="s">
        <v>6</v>
      </c>
      <c r="D119" s="16">
        <f t="shared" si="42"/>
        <v>0</v>
      </c>
      <c r="E119" s="17">
        <f t="shared" si="43"/>
        <v>1</v>
      </c>
      <c r="F119" s="17">
        <f t="shared" si="43"/>
        <v>0</v>
      </c>
      <c r="G119" s="17">
        <f t="shared" si="43"/>
        <v>1</v>
      </c>
      <c r="H119" s="17">
        <f t="shared" si="43"/>
        <v>1</v>
      </c>
      <c r="I119" s="17">
        <f t="shared" si="43"/>
        <v>0</v>
      </c>
      <c r="J119" s="17">
        <f t="shared" si="43"/>
        <v>1</v>
      </c>
      <c r="K119" s="17">
        <f t="shared" si="43"/>
        <v>1</v>
      </c>
      <c r="L119" s="17">
        <f t="shared" si="43"/>
        <v>0</v>
      </c>
      <c r="M119" s="17">
        <f t="shared" si="43"/>
        <v>1</v>
      </c>
      <c r="N119" s="17">
        <f t="shared" si="43"/>
        <v>1</v>
      </c>
      <c r="O119" s="17">
        <f t="shared" si="43"/>
        <v>0</v>
      </c>
      <c r="P119" s="17">
        <f t="shared" si="43"/>
        <v>1</v>
      </c>
      <c r="Q119" s="17">
        <f t="shared" si="43"/>
        <v>1</v>
      </c>
      <c r="R119" s="17">
        <f t="shared" si="43"/>
        <v>0</v>
      </c>
      <c r="S119" s="18">
        <f t="shared" si="43"/>
        <v>1</v>
      </c>
      <c r="T119" s="4"/>
      <c r="U119" s="4"/>
      <c r="V119" s="4"/>
    </row>
    <row r="120" spans="3:28" ht="12.75">
      <c r="C120" t="s">
        <v>7</v>
      </c>
      <c r="D120" s="16">
        <f t="shared" si="42"/>
        <v>1</v>
      </c>
      <c r="E120" s="17">
        <f t="shared" si="43"/>
        <v>0</v>
      </c>
      <c r="F120" s="17">
        <f t="shared" si="43"/>
        <v>0</v>
      </c>
      <c r="G120" s="17">
        <f t="shared" si="43"/>
        <v>0</v>
      </c>
      <c r="H120" s="17">
        <f t="shared" si="43"/>
        <v>1</v>
      </c>
      <c r="I120" s="17">
        <f t="shared" si="43"/>
        <v>1</v>
      </c>
      <c r="J120" s="17">
        <f t="shared" si="43"/>
        <v>0</v>
      </c>
      <c r="K120" s="17">
        <f t="shared" si="43"/>
        <v>1</v>
      </c>
      <c r="L120" s="17">
        <f t="shared" si="43"/>
        <v>1</v>
      </c>
      <c r="M120" s="17">
        <f t="shared" si="43"/>
        <v>0</v>
      </c>
      <c r="N120" s="17">
        <f t="shared" si="43"/>
        <v>1</v>
      </c>
      <c r="O120" s="17">
        <f t="shared" si="43"/>
        <v>1</v>
      </c>
      <c r="P120" s="17">
        <f t="shared" si="43"/>
        <v>0</v>
      </c>
      <c r="Q120" s="17">
        <f t="shared" si="43"/>
        <v>1</v>
      </c>
      <c r="R120" s="17">
        <f t="shared" si="43"/>
        <v>1</v>
      </c>
      <c r="S120" s="18">
        <f t="shared" si="43"/>
        <v>1</v>
      </c>
      <c r="T120" s="4"/>
      <c r="U120" s="4"/>
      <c r="V120" s="4"/>
      <c r="W120" s="27"/>
      <c r="X120" s="27"/>
      <c r="Y120" s="27"/>
      <c r="Z120" s="27"/>
      <c r="AA120" s="32" t="str">
        <f>TEXT(_XLL.BIN.HEX(L121&amp;M121&amp;N121&amp;O121&amp;P121&amp;Q121&amp;R121&amp;S121),"00")</f>
        <v>DA</v>
      </c>
      <c r="AB120" s="32" t="str">
        <f>TEXT(_XLL.BIN.HEX(D121&amp;E121&amp;F121&amp;G121&amp;H121&amp;I121&amp;J121&amp;K121),"00")</f>
        <v>E6</v>
      </c>
    </row>
    <row r="121" spans="3:28" ht="13.5" thickBot="1">
      <c r="C121" t="s">
        <v>8</v>
      </c>
      <c r="D121" s="19">
        <f t="shared" si="42"/>
        <v>1</v>
      </c>
      <c r="E121" s="20">
        <f t="shared" si="43"/>
        <v>1</v>
      </c>
      <c r="F121" s="20">
        <f t="shared" si="43"/>
        <v>1</v>
      </c>
      <c r="G121" s="20">
        <f t="shared" si="43"/>
        <v>0</v>
      </c>
      <c r="H121" s="20">
        <f t="shared" si="43"/>
        <v>0</v>
      </c>
      <c r="I121" s="20">
        <f t="shared" si="43"/>
        <v>1</v>
      </c>
      <c r="J121" s="20">
        <f t="shared" si="43"/>
        <v>1</v>
      </c>
      <c r="K121" s="20">
        <f t="shared" si="43"/>
        <v>0</v>
      </c>
      <c r="L121" s="20">
        <f t="shared" si="43"/>
        <v>1</v>
      </c>
      <c r="M121" s="20">
        <f t="shared" si="43"/>
        <v>1</v>
      </c>
      <c r="N121" s="20">
        <f t="shared" si="43"/>
        <v>0</v>
      </c>
      <c r="O121" s="20">
        <f t="shared" si="43"/>
        <v>1</v>
      </c>
      <c r="P121" s="20">
        <f t="shared" si="43"/>
        <v>1</v>
      </c>
      <c r="Q121" s="20">
        <f t="shared" si="43"/>
        <v>0</v>
      </c>
      <c r="R121" s="20">
        <f t="shared" si="43"/>
        <v>1</v>
      </c>
      <c r="S121" s="21">
        <f t="shared" si="43"/>
        <v>0</v>
      </c>
      <c r="T121" s="4">
        <f>A112</f>
        <v>11</v>
      </c>
      <c r="U121" s="4"/>
      <c r="V121" s="4"/>
      <c r="W121" s="31" t="str">
        <f>AA121&amp;AB121</f>
        <v>DAE6</v>
      </c>
      <c r="X121" s="27" t="str">
        <f>"crc for a "&amp;A112&amp;" byte string"</f>
        <v>crc for a 11 byte string</v>
      </c>
      <c r="Y121" s="27"/>
      <c r="Z121" s="27"/>
      <c r="AA121" s="32" t="str">
        <f>IF(AA120="A","0A",IF(AA120="B","0B",IF(AA120="C","0C",IF(AA120="D","0D",IF(AA120="E","0E",IF(AA120="F","0F",AA120))))))</f>
        <v>DA</v>
      </c>
      <c r="AB121" s="32" t="str">
        <f>IF(AB120="A","0A",IF(AB120="B","0B",IF(AB120="C","0C",IF(AB120="D","0D",IF(AB120="E","0E",IF(AB120="F","0F",AB120))))))</f>
        <v>E6</v>
      </c>
    </row>
    <row r="122" spans="1:22" ht="13.5" thickBot="1">
      <c r="A122" s="1">
        <f>A112+1</f>
        <v>12</v>
      </c>
      <c r="B122" s="30" t="str">
        <f>MID(C$6,A122*2-1,2)</f>
        <v>00</v>
      </c>
      <c r="C122" s="22" t="str">
        <f>RIGHT("0000000000000000"&amp;_XLL.HEX.BIN(B122),16)</f>
        <v>0000000000000000</v>
      </c>
      <c r="D122" s="12">
        <f aca="true" t="shared" si="44" ref="D122:S122">IF(MID($C122,D$8,1)="1",1,0)</f>
        <v>0</v>
      </c>
      <c r="E122" s="12">
        <f t="shared" si="44"/>
        <v>0</v>
      </c>
      <c r="F122" s="12">
        <f t="shared" si="44"/>
        <v>0</v>
      </c>
      <c r="G122" s="12">
        <f t="shared" si="44"/>
        <v>0</v>
      </c>
      <c r="H122" s="12">
        <f t="shared" si="44"/>
        <v>0</v>
      </c>
      <c r="I122" s="12">
        <f t="shared" si="44"/>
        <v>0</v>
      </c>
      <c r="J122" s="12">
        <f t="shared" si="44"/>
        <v>0</v>
      </c>
      <c r="K122" s="12">
        <f t="shared" si="44"/>
        <v>0</v>
      </c>
      <c r="L122" s="12">
        <f t="shared" si="44"/>
        <v>0</v>
      </c>
      <c r="M122" s="12">
        <f t="shared" si="44"/>
        <v>0</v>
      </c>
      <c r="N122" s="12">
        <f t="shared" si="44"/>
        <v>0</v>
      </c>
      <c r="O122" s="12">
        <f t="shared" si="44"/>
        <v>0</v>
      </c>
      <c r="P122" s="12">
        <f t="shared" si="44"/>
        <v>0</v>
      </c>
      <c r="Q122" s="12">
        <f t="shared" si="44"/>
        <v>0</v>
      </c>
      <c r="R122" s="12">
        <f t="shared" si="44"/>
        <v>0</v>
      </c>
      <c r="S122" s="12">
        <f t="shared" si="44"/>
        <v>0</v>
      </c>
      <c r="T122" s="3"/>
      <c r="U122" s="3"/>
      <c r="V122" s="3"/>
    </row>
    <row r="123" spans="3:22" ht="12.75">
      <c r="C123" t="s">
        <v>15</v>
      </c>
      <c r="D123" s="13">
        <f aca="true" t="shared" si="45" ref="D123:S123">IF(D121=D122,0,1)</f>
        <v>1</v>
      </c>
      <c r="E123" s="14">
        <f t="shared" si="45"/>
        <v>1</v>
      </c>
      <c r="F123" s="14">
        <f t="shared" si="45"/>
        <v>1</v>
      </c>
      <c r="G123" s="14">
        <f t="shared" si="45"/>
        <v>0</v>
      </c>
      <c r="H123" s="14">
        <f t="shared" si="45"/>
        <v>0</v>
      </c>
      <c r="I123" s="14">
        <f t="shared" si="45"/>
        <v>1</v>
      </c>
      <c r="J123" s="14">
        <f t="shared" si="45"/>
        <v>1</v>
      </c>
      <c r="K123" s="14">
        <f t="shared" si="45"/>
        <v>0</v>
      </c>
      <c r="L123" s="14">
        <f t="shared" si="45"/>
        <v>1</v>
      </c>
      <c r="M123" s="14">
        <f t="shared" si="45"/>
        <v>1</v>
      </c>
      <c r="N123" s="14">
        <f t="shared" si="45"/>
        <v>0</v>
      </c>
      <c r="O123" s="14">
        <f t="shared" si="45"/>
        <v>1</v>
      </c>
      <c r="P123" s="14">
        <f t="shared" si="45"/>
        <v>1</v>
      </c>
      <c r="Q123" s="14">
        <f t="shared" si="45"/>
        <v>0</v>
      </c>
      <c r="R123" s="14">
        <f t="shared" si="45"/>
        <v>1</v>
      </c>
      <c r="S123" s="15">
        <f t="shared" si="45"/>
        <v>0</v>
      </c>
      <c r="T123" s="4"/>
      <c r="U123" s="4"/>
      <c r="V123" s="4"/>
    </row>
    <row r="124" spans="3:22" ht="12.75">
      <c r="C124" t="s">
        <v>1</v>
      </c>
      <c r="D124" s="16">
        <f aca="true" t="shared" si="46" ref="D124:D131">IF($S123=1,IF(D$9=0,0,1),0)</f>
        <v>0</v>
      </c>
      <c r="E124" s="17">
        <f aca="true" t="shared" si="47" ref="E124:S131">IF($S123=1,IF(E$9=D123,0,1),D123)</f>
        <v>1</v>
      </c>
      <c r="F124" s="17">
        <f t="shared" si="47"/>
        <v>1</v>
      </c>
      <c r="G124" s="17">
        <f t="shared" si="47"/>
        <v>1</v>
      </c>
      <c r="H124" s="17">
        <f t="shared" si="47"/>
        <v>0</v>
      </c>
      <c r="I124" s="17">
        <f t="shared" si="47"/>
        <v>0</v>
      </c>
      <c r="J124" s="17">
        <f t="shared" si="47"/>
        <v>1</v>
      </c>
      <c r="K124" s="17">
        <f t="shared" si="47"/>
        <v>1</v>
      </c>
      <c r="L124" s="17">
        <f t="shared" si="47"/>
        <v>0</v>
      </c>
      <c r="M124" s="17">
        <f t="shared" si="47"/>
        <v>1</v>
      </c>
      <c r="N124" s="17">
        <f t="shared" si="47"/>
        <v>1</v>
      </c>
      <c r="O124" s="17">
        <f t="shared" si="47"/>
        <v>0</v>
      </c>
      <c r="P124" s="17">
        <f t="shared" si="47"/>
        <v>1</v>
      </c>
      <c r="Q124" s="17">
        <f t="shared" si="47"/>
        <v>1</v>
      </c>
      <c r="R124" s="17">
        <f t="shared" si="47"/>
        <v>0</v>
      </c>
      <c r="S124" s="18">
        <f t="shared" si="47"/>
        <v>1</v>
      </c>
      <c r="T124" s="4"/>
      <c r="U124" s="4"/>
      <c r="V124" s="4"/>
    </row>
    <row r="125" spans="3:22" ht="12.75">
      <c r="C125" t="s">
        <v>2</v>
      </c>
      <c r="D125" s="16">
        <f t="shared" si="46"/>
        <v>1</v>
      </c>
      <c r="E125" s="17">
        <f t="shared" si="47"/>
        <v>0</v>
      </c>
      <c r="F125" s="17">
        <f t="shared" si="47"/>
        <v>0</v>
      </c>
      <c r="G125" s="17">
        <f t="shared" si="47"/>
        <v>1</v>
      </c>
      <c r="H125" s="17">
        <f t="shared" si="47"/>
        <v>1</v>
      </c>
      <c r="I125" s="17">
        <f t="shared" si="47"/>
        <v>0</v>
      </c>
      <c r="J125" s="17">
        <f t="shared" si="47"/>
        <v>0</v>
      </c>
      <c r="K125" s="17">
        <f t="shared" si="47"/>
        <v>1</v>
      </c>
      <c r="L125" s="17">
        <f t="shared" si="47"/>
        <v>1</v>
      </c>
      <c r="M125" s="17">
        <f t="shared" si="47"/>
        <v>0</v>
      </c>
      <c r="N125" s="17">
        <f t="shared" si="47"/>
        <v>1</v>
      </c>
      <c r="O125" s="17">
        <f t="shared" si="47"/>
        <v>1</v>
      </c>
      <c r="P125" s="17">
        <f t="shared" si="47"/>
        <v>0</v>
      </c>
      <c r="Q125" s="17">
        <f t="shared" si="47"/>
        <v>1</v>
      </c>
      <c r="R125" s="17">
        <f t="shared" si="47"/>
        <v>1</v>
      </c>
      <c r="S125" s="18">
        <f t="shared" si="47"/>
        <v>1</v>
      </c>
      <c r="T125" s="4"/>
      <c r="U125" s="4"/>
      <c r="V125" s="4"/>
    </row>
    <row r="126" spans="3:22" ht="12.75">
      <c r="C126" t="s">
        <v>3</v>
      </c>
      <c r="D126" s="16">
        <f t="shared" si="46"/>
        <v>1</v>
      </c>
      <c r="E126" s="17">
        <f t="shared" si="47"/>
        <v>1</v>
      </c>
      <c r="F126" s="17">
        <f t="shared" si="47"/>
        <v>1</v>
      </c>
      <c r="G126" s="17">
        <f t="shared" si="47"/>
        <v>0</v>
      </c>
      <c r="H126" s="17">
        <f t="shared" si="47"/>
        <v>1</v>
      </c>
      <c r="I126" s="17">
        <f t="shared" si="47"/>
        <v>1</v>
      </c>
      <c r="J126" s="17">
        <f t="shared" si="47"/>
        <v>0</v>
      </c>
      <c r="K126" s="17">
        <f t="shared" si="47"/>
        <v>0</v>
      </c>
      <c r="L126" s="17">
        <f t="shared" si="47"/>
        <v>1</v>
      </c>
      <c r="M126" s="17">
        <f t="shared" si="47"/>
        <v>1</v>
      </c>
      <c r="N126" s="17">
        <f t="shared" si="47"/>
        <v>0</v>
      </c>
      <c r="O126" s="17">
        <f t="shared" si="47"/>
        <v>1</v>
      </c>
      <c r="P126" s="17">
        <f t="shared" si="47"/>
        <v>1</v>
      </c>
      <c r="Q126" s="17">
        <f t="shared" si="47"/>
        <v>0</v>
      </c>
      <c r="R126" s="17">
        <f t="shared" si="47"/>
        <v>1</v>
      </c>
      <c r="S126" s="18">
        <f t="shared" si="47"/>
        <v>0</v>
      </c>
      <c r="T126" s="4"/>
      <c r="U126" s="4"/>
      <c r="V126" s="4"/>
    </row>
    <row r="127" spans="3:22" ht="12.75">
      <c r="C127" t="s">
        <v>4</v>
      </c>
      <c r="D127" s="16">
        <f t="shared" si="46"/>
        <v>0</v>
      </c>
      <c r="E127" s="17">
        <f t="shared" si="47"/>
        <v>1</v>
      </c>
      <c r="F127" s="17">
        <f t="shared" si="47"/>
        <v>1</v>
      </c>
      <c r="G127" s="17">
        <f t="shared" si="47"/>
        <v>1</v>
      </c>
      <c r="H127" s="17">
        <f t="shared" si="47"/>
        <v>0</v>
      </c>
      <c r="I127" s="17">
        <f t="shared" si="47"/>
        <v>1</v>
      </c>
      <c r="J127" s="17">
        <f t="shared" si="47"/>
        <v>1</v>
      </c>
      <c r="K127" s="17">
        <f t="shared" si="47"/>
        <v>0</v>
      </c>
      <c r="L127" s="17">
        <f t="shared" si="47"/>
        <v>0</v>
      </c>
      <c r="M127" s="17">
        <f t="shared" si="47"/>
        <v>1</v>
      </c>
      <c r="N127" s="17">
        <f t="shared" si="47"/>
        <v>1</v>
      </c>
      <c r="O127" s="17">
        <f t="shared" si="47"/>
        <v>0</v>
      </c>
      <c r="P127" s="17">
        <f t="shared" si="47"/>
        <v>1</v>
      </c>
      <c r="Q127" s="17">
        <f t="shared" si="47"/>
        <v>1</v>
      </c>
      <c r="R127" s="17">
        <f t="shared" si="47"/>
        <v>0</v>
      </c>
      <c r="S127" s="18">
        <f t="shared" si="47"/>
        <v>1</v>
      </c>
      <c r="T127" s="4"/>
      <c r="U127" s="4"/>
      <c r="V127" s="4"/>
    </row>
    <row r="128" spans="3:22" ht="12.75">
      <c r="C128" t="s">
        <v>5</v>
      </c>
      <c r="D128" s="16">
        <f t="shared" si="46"/>
        <v>1</v>
      </c>
      <c r="E128" s="17">
        <f t="shared" si="47"/>
        <v>0</v>
      </c>
      <c r="F128" s="17">
        <f t="shared" si="47"/>
        <v>0</v>
      </c>
      <c r="G128" s="17">
        <f t="shared" si="47"/>
        <v>1</v>
      </c>
      <c r="H128" s="17">
        <f t="shared" si="47"/>
        <v>1</v>
      </c>
      <c r="I128" s="17">
        <f t="shared" si="47"/>
        <v>0</v>
      </c>
      <c r="J128" s="17">
        <f t="shared" si="47"/>
        <v>1</v>
      </c>
      <c r="K128" s="17">
        <f t="shared" si="47"/>
        <v>1</v>
      </c>
      <c r="L128" s="17">
        <f t="shared" si="47"/>
        <v>0</v>
      </c>
      <c r="M128" s="17">
        <f t="shared" si="47"/>
        <v>0</v>
      </c>
      <c r="N128" s="17">
        <f t="shared" si="47"/>
        <v>1</v>
      </c>
      <c r="O128" s="17">
        <f t="shared" si="47"/>
        <v>1</v>
      </c>
      <c r="P128" s="17">
        <f t="shared" si="47"/>
        <v>0</v>
      </c>
      <c r="Q128" s="17">
        <f t="shared" si="47"/>
        <v>1</v>
      </c>
      <c r="R128" s="17">
        <f t="shared" si="47"/>
        <v>1</v>
      </c>
      <c r="S128" s="18">
        <f t="shared" si="47"/>
        <v>1</v>
      </c>
      <c r="T128" s="4"/>
      <c r="U128" s="4"/>
      <c r="V128" s="4"/>
    </row>
    <row r="129" spans="3:22" ht="12.75">
      <c r="C129" t="s">
        <v>6</v>
      </c>
      <c r="D129" s="16">
        <f t="shared" si="46"/>
        <v>1</v>
      </c>
      <c r="E129" s="17">
        <f t="shared" si="47"/>
        <v>1</v>
      </c>
      <c r="F129" s="17">
        <f t="shared" si="47"/>
        <v>1</v>
      </c>
      <c r="G129" s="17">
        <f t="shared" si="47"/>
        <v>0</v>
      </c>
      <c r="H129" s="17">
        <f t="shared" si="47"/>
        <v>1</v>
      </c>
      <c r="I129" s="17">
        <f t="shared" si="47"/>
        <v>1</v>
      </c>
      <c r="J129" s="17">
        <f t="shared" si="47"/>
        <v>0</v>
      </c>
      <c r="K129" s="17">
        <f t="shared" si="47"/>
        <v>1</v>
      </c>
      <c r="L129" s="17">
        <f t="shared" si="47"/>
        <v>1</v>
      </c>
      <c r="M129" s="17">
        <f t="shared" si="47"/>
        <v>0</v>
      </c>
      <c r="N129" s="17">
        <f t="shared" si="47"/>
        <v>0</v>
      </c>
      <c r="O129" s="17">
        <f t="shared" si="47"/>
        <v>1</v>
      </c>
      <c r="P129" s="17">
        <f t="shared" si="47"/>
        <v>1</v>
      </c>
      <c r="Q129" s="17">
        <f t="shared" si="47"/>
        <v>0</v>
      </c>
      <c r="R129" s="17">
        <f t="shared" si="47"/>
        <v>1</v>
      </c>
      <c r="S129" s="18">
        <f t="shared" si="47"/>
        <v>0</v>
      </c>
      <c r="T129" s="4"/>
      <c r="U129" s="4"/>
      <c r="V129" s="4"/>
    </row>
    <row r="130" spans="3:28" ht="12.75">
      <c r="C130" t="s">
        <v>7</v>
      </c>
      <c r="D130" s="16">
        <f t="shared" si="46"/>
        <v>0</v>
      </c>
      <c r="E130" s="17">
        <f t="shared" si="47"/>
        <v>1</v>
      </c>
      <c r="F130" s="17">
        <f t="shared" si="47"/>
        <v>1</v>
      </c>
      <c r="G130" s="17">
        <f t="shared" si="47"/>
        <v>1</v>
      </c>
      <c r="H130" s="17">
        <f t="shared" si="47"/>
        <v>0</v>
      </c>
      <c r="I130" s="17">
        <f t="shared" si="47"/>
        <v>1</v>
      </c>
      <c r="J130" s="17">
        <f t="shared" si="47"/>
        <v>1</v>
      </c>
      <c r="K130" s="17">
        <f t="shared" si="47"/>
        <v>0</v>
      </c>
      <c r="L130" s="17">
        <f t="shared" si="47"/>
        <v>1</v>
      </c>
      <c r="M130" s="17">
        <f t="shared" si="47"/>
        <v>1</v>
      </c>
      <c r="N130" s="17">
        <f t="shared" si="47"/>
        <v>0</v>
      </c>
      <c r="O130" s="17">
        <f t="shared" si="47"/>
        <v>0</v>
      </c>
      <c r="P130" s="17">
        <f t="shared" si="47"/>
        <v>1</v>
      </c>
      <c r="Q130" s="17">
        <f t="shared" si="47"/>
        <v>1</v>
      </c>
      <c r="R130" s="17">
        <f t="shared" si="47"/>
        <v>0</v>
      </c>
      <c r="S130" s="18">
        <f t="shared" si="47"/>
        <v>1</v>
      </c>
      <c r="T130" s="4"/>
      <c r="U130" s="4"/>
      <c r="V130" s="4"/>
      <c r="W130" s="27"/>
      <c r="X130" s="27"/>
      <c r="Y130" s="27"/>
      <c r="Z130" s="27"/>
      <c r="AA130" s="32" t="str">
        <f>TEXT(_XLL.BIN.HEX(L131&amp;M131&amp;N131&amp;O131&amp;P131&amp;Q131&amp;R131&amp;S131),"00")</f>
        <v>67</v>
      </c>
      <c r="AB130" s="32" t="str">
        <f>TEXT(_XLL.BIN.HEX(D131&amp;E131&amp;F131&amp;G131&amp;H131&amp;I131&amp;J131&amp;K131),"00")</f>
        <v>9B</v>
      </c>
    </row>
    <row r="131" spans="3:28" ht="13.5" thickBot="1">
      <c r="C131" t="s">
        <v>8</v>
      </c>
      <c r="D131" s="19">
        <f t="shared" si="46"/>
        <v>1</v>
      </c>
      <c r="E131" s="20">
        <f t="shared" si="47"/>
        <v>0</v>
      </c>
      <c r="F131" s="20">
        <f t="shared" si="47"/>
        <v>0</v>
      </c>
      <c r="G131" s="20">
        <f t="shared" si="47"/>
        <v>1</v>
      </c>
      <c r="H131" s="20">
        <f t="shared" si="47"/>
        <v>1</v>
      </c>
      <c r="I131" s="20">
        <f t="shared" si="47"/>
        <v>0</v>
      </c>
      <c r="J131" s="20">
        <f t="shared" si="47"/>
        <v>1</v>
      </c>
      <c r="K131" s="20">
        <f t="shared" si="47"/>
        <v>1</v>
      </c>
      <c r="L131" s="20">
        <f t="shared" si="47"/>
        <v>0</v>
      </c>
      <c r="M131" s="20">
        <f t="shared" si="47"/>
        <v>1</v>
      </c>
      <c r="N131" s="20">
        <f t="shared" si="47"/>
        <v>1</v>
      </c>
      <c r="O131" s="20">
        <f t="shared" si="47"/>
        <v>0</v>
      </c>
      <c r="P131" s="20">
        <f t="shared" si="47"/>
        <v>0</v>
      </c>
      <c r="Q131" s="20">
        <f t="shared" si="47"/>
        <v>1</v>
      </c>
      <c r="R131" s="20">
        <f t="shared" si="47"/>
        <v>1</v>
      </c>
      <c r="S131" s="21">
        <f t="shared" si="47"/>
        <v>1</v>
      </c>
      <c r="T131" s="4">
        <f>A122</f>
        <v>12</v>
      </c>
      <c r="U131" s="4"/>
      <c r="V131" s="4"/>
      <c r="W131" s="31" t="str">
        <f>AA131&amp;AB131</f>
        <v>679B</v>
      </c>
      <c r="X131" s="27" t="str">
        <f>"crc for a "&amp;A122&amp;" byte string"</f>
        <v>crc for a 12 byte string</v>
      </c>
      <c r="Y131" s="27"/>
      <c r="Z131" s="27"/>
      <c r="AA131" s="32" t="str">
        <f>IF(AA130="A","0A",IF(AA130="B","0B",IF(AA130="C","0C",IF(AA130="D","0D",IF(AA130="E","0E",IF(AA130="F","0F",AA130))))))</f>
        <v>67</v>
      </c>
      <c r="AB131" s="32" t="str">
        <f>IF(AB130="A","0A",IF(AB130="B","0B",IF(AB130="C","0C",IF(AB130="D","0D",IF(AB130="E","0E",IF(AB130="F","0F",AB130))))))</f>
        <v>9B</v>
      </c>
    </row>
    <row r="132" spans="1:22" ht="13.5" thickBot="1">
      <c r="A132" s="1">
        <f>A122+1</f>
        <v>13</v>
      </c>
      <c r="B132" s="30" t="str">
        <f>MID(C$6,A132*2-1,2)</f>
        <v>00</v>
      </c>
      <c r="C132" s="22" t="str">
        <f>RIGHT("0000000000000000"&amp;_XLL.HEX.BIN(B132),16)</f>
        <v>0000000000000000</v>
      </c>
      <c r="D132" s="12">
        <f aca="true" t="shared" si="48" ref="D132:S132">IF(MID($C132,D$8,1)="1",1,0)</f>
        <v>0</v>
      </c>
      <c r="E132" s="12">
        <f t="shared" si="48"/>
        <v>0</v>
      </c>
      <c r="F132" s="12">
        <f t="shared" si="48"/>
        <v>0</v>
      </c>
      <c r="G132" s="12">
        <f t="shared" si="48"/>
        <v>0</v>
      </c>
      <c r="H132" s="12">
        <f t="shared" si="48"/>
        <v>0</v>
      </c>
      <c r="I132" s="12">
        <f t="shared" si="48"/>
        <v>0</v>
      </c>
      <c r="J132" s="12">
        <f t="shared" si="48"/>
        <v>0</v>
      </c>
      <c r="K132" s="12">
        <f t="shared" si="48"/>
        <v>0</v>
      </c>
      <c r="L132" s="12">
        <f t="shared" si="48"/>
        <v>0</v>
      </c>
      <c r="M132" s="12">
        <f t="shared" si="48"/>
        <v>0</v>
      </c>
      <c r="N132" s="12">
        <f t="shared" si="48"/>
        <v>0</v>
      </c>
      <c r="O132" s="12">
        <f t="shared" si="48"/>
        <v>0</v>
      </c>
      <c r="P132" s="12">
        <f t="shared" si="48"/>
        <v>0</v>
      </c>
      <c r="Q132" s="12">
        <f t="shared" si="48"/>
        <v>0</v>
      </c>
      <c r="R132" s="12">
        <f t="shared" si="48"/>
        <v>0</v>
      </c>
      <c r="S132" s="12">
        <f t="shared" si="48"/>
        <v>0</v>
      </c>
      <c r="T132" s="3"/>
      <c r="U132" s="3"/>
      <c r="V132" s="3"/>
    </row>
    <row r="133" spans="3:22" ht="12.75">
      <c r="C133" t="s">
        <v>15</v>
      </c>
      <c r="D133" s="13">
        <f aca="true" t="shared" si="49" ref="D133:S133">IF(D131=D132,0,1)</f>
        <v>1</v>
      </c>
      <c r="E133" s="14">
        <f t="shared" si="49"/>
        <v>0</v>
      </c>
      <c r="F133" s="14">
        <f t="shared" si="49"/>
        <v>0</v>
      </c>
      <c r="G133" s="14">
        <f t="shared" si="49"/>
        <v>1</v>
      </c>
      <c r="H133" s="14">
        <f t="shared" si="49"/>
        <v>1</v>
      </c>
      <c r="I133" s="14">
        <f t="shared" si="49"/>
        <v>0</v>
      </c>
      <c r="J133" s="14">
        <f t="shared" si="49"/>
        <v>1</v>
      </c>
      <c r="K133" s="14">
        <f t="shared" si="49"/>
        <v>1</v>
      </c>
      <c r="L133" s="14">
        <f t="shared" si="49"/>
        <v>0</v>
      </c>
      <c r="M133" s="14">
        <f t="shared" si="49"/>
        <v>1</v>
      </c>
      <c r="N133" s="14">
        <f t="shared" si="49"/>
        <v>1</v>
      </c>
      <c r="O133" s="14">
        <f t="shared" si="49"/>
        <v>0</v>
      </c>
      <c r="P133" s="14">
        <f t="shared" si="49"/>
        <v>0</v>
      </c>
      <c r="Q133" s="14">
        <f t="shared" si="49"/>
        <v>1</v>
      </c>
      <c r="R133" s="14">
        <f t="shared" si="49"/>
        <v>1</v>
      </c>
      <c r="S133" s="15">
        <f t="shared" si="49"/>
        <v>1</v>
      </c>
      <c r="T133" s="4"/>
      <c r="U133" s="4"/>
      <c r="V133" s="4"/>
    </row>
    <row r="134" spans="3:22" ht="12.75">
      <c r="C134" t="s">
        <v>1</v>
      </c>
      <c r="D134" s="16">
        <f aca="true" t="shared" si="50" ref="D134:D141">IF($S133=1,IF(D$9=0,0,1),0)</f>
        <v>1</v>
      </c>
      <c r="E134" s="17">
        <f aca="true" t="shared" si="51" ref="E134:S141">IF($S133=1,IF(E$9=D133,0,1),D133)</f>
        <v>1</v>
      </c>
      <c r="F134" s="17">
        <f t="shared" si="51"/>
        <v>1</v>
      </c>
      <c r="G134" s="17">
        <f t="shared" si="51"/>
        <v>0</v>
      </c>
      <c r="H134" s="17">
        <f t="shared" si="51"/>
        <v>1</v>
      </c>
      <c r="I134" s="17">
        <f t="shared" si="51"/>
        <v>1</v>
      </c>
      <c r="J134" s="17">
        <f t="shared" si="51"/>
        <v>0</v>
      </c>
      <c r="K134" s="17">
        <f t="shared" si="51"/>
        <v>1</v>
      </c>
      <c r="L134" s="17">
        <f t="shared" si="51"/>
        <v>1</v>
      </c>
      <c r="M134" s="17">
        <f t="shared" si="51"/>
        <v>0</v>
      </c>
      <c r="N134" s="17">
        <f t="shared" si="51"/>
        <v>1</v>
      </c>
      <c r="O134" s="17">
        <f t="shared" si="51"/>
        <v>1</v>
      </c>
      <c r="P134" s="17">
        <f t="shared" si="51"/>
        <v>0</v>
      </c>
      <c r="Q134" s="17">
        <f t="shared" si="51"/>
        <v>0</v>
      </c>
      <c r="R134" s="17">
        <f t="shared" si="51"/>
        <v>1</v>
      </c>
      <c r="S134" s="18">
        <f t="shared" si="51"/>
        <v>0</v>
      </c>
      <c r="T134" s="4"/>
      <c r="U134" s="4"/>
      <c r="V134" s="4"/>
    </row>
    <row r="135" spans="3:22" ht="12.75">
      <c r="C135" t="s">
        <v>2</v>
      </c>
      <c r="D135" s="16">
        <f t="shared" si="50"/>
        <v>0</v>
      </c>
      <c r="E135" s="17">
        <f t="shared" si="51"/>
        <v>1</v>
      </c>
      <c r="F135" s="17">
        <f t="shared" si="51"/>
        <v>1</v>
      </c>
      <c r="G135" s="17">
        <f t="shared" si="51"/>
        <v>1</v>
      </c>
      <c r="H135" s="17">
        <f t="shared" si="51"/>
        <v>0</v>
      </c>
      <c r="I135" s="17">
        <f t="shared" si="51"/>
        <v>1</v>
      </c>
      <c r="J135" s="17">
        <f t="shared" si="51"/>
        <v>1</v>
      </c>
      <c r="K135" s="17">
        <f t="shared" si="51"/>
        <v>0</v>
      </c>
      <c r="L135" s="17">
        <f t="shared" si="51"/>
        <v>1</v>
      </c>
      <c r="M135" s="17">
        <f t="shared" si="51"/>
        <v>1</v>
      </c>
      <c r="N135" s="17">
        <f t="shared" si="51"/>
        <v>0</v>
      </c>
      <c r="O135" s="17">
        <f t="shared" si="51"/>
        <v>1</v>
      </c>
      <c r="P135" s="17">
        <f t="shared" si="51"/>
        <v>1</v>
      </c>
      <c r="Q135" s="17">
        <f t="shared" si="51"/>
        <v>0</v>
      </c>
      <c r="R135" s="17">
        <f t="shared" si="51"/>
        <v>0</v>
      </c>
      <c r="S135" s="18">
        <f t="shared" si="51"/>
        <v>1</v>
      </c>
      <c r="T135" s="4"/>
      <c r="U135" s="4"/>
      <c r="V135" s="4"/>
    </row>
    <row r="136" spans="3:22" ht="12.75">
      <c r="C136" t="s">
        <v>3</v>
      </c>
      <c r="D136" s="16">
        <f t="shared" si="50"/>
        <v>1</v>
      </c>
      <c r="E136" s="17">
        <f t="shared" si="51"/>
        <v>0</v>
      </c>
      <c r="F136" s="17">
        <f t="shared" si="51"/>
        <v>0</v>
      </c>
      <c r="G136" s="17">
        <f t="shared" si="51"/>
        <v>1</v>
      </c>
      <c r="H136" s="17">
        <f t="shared" si="51"/>
        <v>1</v>
      </c>
      <c r="I136" s="17">
        <f t="shared" si="51"/>
        <v>0</v>
      </c>
      <c r="J136" s="17">
        <f t="shared" si="51"/>
        <v>1</v>
      </c>
      <c r="K136" s="17">
        <f t="shared" si="51"/>
        <v>1</v>
      </c>
      <c r="L136" s="17">
        <f t="shared" si="51"/>
        <v>0</v>
      </c>
      <c r="M136" s="17">
        <f t="shared" si="51"/>
        <v>1</v>
      </c>
      <c r="N136" s="17">
        <f t="shared" si="51"/>
        <v>1</v>
      </c>
      <c r="O136" s="17">
        <f t="shared" si="51"/>
        <v>0</v>
      </c>
      <c r="P136" s="17">
        <f t="shared" si="51"/>
        <v>1</v>
      </c>
      <c r="Q136" s="17">
        <f t="shared" si="51"/>
        <v>1</v>
      </c>
      <c r="R136" s="17">
        <f t="shared" si="51"/>
        <v>0</v>
      </c>
      <c r="S136" s="18">
        <f t="shared" si="51"/>
        <v>1</v>
      </c>
      <c r="T136" s="4"/>
      <c r="U136" s="4"/>
      <c r="V136" s="4"/>
    </row>
    <row r="137" spans="3:22" ht="12.75">
      <c r="C137" t="s">
        <v>4</v>
      </c>
      <c r="D137" s="16">
        <f t="shared" si="50"/>
        <v>1</v>
      </c>
      <c r="E137" s="17">
        <f t="shared" si="51"/>
        <v>1</v>
      </c>
      <c r="F137" s="17">
        <f t="shared" si="51"/>
        <v>1</v>
      </c>
      <c r="G137" s="17">
        <f t="shared" si="51"/>
        <v>0</v>
      </c>
      <c r="H137" s="17">
        <f t="shared" si="51"/>
        <v>1</v>
      </c>
      <c r="I137" s="17">
        <f t="shared" si="51"/>
        <v>1</v>
      </c>
      <c r="J137" s="17">
        <f t="shared" si="51"/>
        <v>0</v>
      </c>
      <c r="K137" s="17">
        <f t="shared" si="51"/>
        <v>1</v>
      </c>
      <c r="L137" s="17">
        <f t="shared" si="51"/>
        <v>1</v>
      </c>
      <c r="M137" s="17">
        <f t="shared" si="51"/>
        <v>0</v>
      </c>
      <c r="N137" s="17">
        <f t="shared" si="51"/>
        <v>1</v>
      </c>
      <c r="O137" s="17">
        <f t="shared" si="51"/>
        <v>1</v>
      </c>
      <c r="P137" s="17">
        <f t="shared" si="51"/>
        <v>0</v>
      </c>
      <c r="Q137" s="17">
        <f t="shared" si="51"/>
        <v>1</v>
      </c>
      <c r="R137" s="17">
        <f t="shared" si="51"/>
        <v>1</v>
      </c>
      <c r="S137" s="18">
        <f t="shared" si="51"/>
        <v>1</v>
      </c>
      <c r="T137" s="4"/>
      <c r="U137" s="4"/>
      <c r="V137" s="4"/>
    </row>
    <row r="138" spans="3:22" ht="12.75">
      <c r="C138" t="s">
        <v>5</v>
      </c>
      <c r="D138" s="16">
        <f t="shared" si="50"/>
        <v>1</v>
      </c>
      <c r="E138" s="17">
        <f t="shared" si="51"/>
        <v>1</v>
      </c>
      <c r="F138" s="17">
        <f t="shared" si="51"/>
        <v>0</v>
      </c>
      <c r="G138" s="17">
        <f t="shared" si="51"/>
        <v>1</v>
      </c>
      <c r="H138" s="17">
        <f t="shared" si="51"/>
        <v>0</v>
      </c>
      <c r="I138" s="17">
        <f t="shared" si="51"/>
        <v>1</v>
      </c>
      <c r="J138" s="17">
        <f t="shared" si="51"/>
        <v>1</v>
      </c>
      <c r="K138" s="17">
        <f t="shared" si="51"/>
        <v>0</v>
      </c>
      <c r="L138" s="17">
        <f t="shared" si="51"/>
        <v>1</v>
      </c>
      <c r="M138" s="17">
        <f t="shared" si="51"/>
        <v>1</v>
      </c>
      <c r="N138" s="17">
        <f t="shared" si="51"/>
        <v>0</v>
      </c>
      <c r="O138" s="17">
        <f t="shared" si="51"/>
        <v>1</v>
      </c>
      <c r="P138" s="17">
        <f t="shared" si="51"/>
        <v>1</v>
      </c>
      <c r="Q138" s="17">
        <f t="shared" si="51"/>
        <v>0</v>
      </c>
      <c r="R138" s="17">
        <f t="shared" si="51"/>
        <v>1</v>
      </c>
      <c r="S138" s="18">
        <f t="shared" si="51"/>
        <v>0</v>
      </c>
      <c r="T138" s="4"/>
      <c r="U138" s="4"/>
      <c r="V138" s="4"/>
    </row>
    <row r="139" spans="3:22" ht="12.75">
      <c r="C139" t="s">
        <v>6</v>
      </c>
      <c r="D139" s="16">
        <f t="shared" si="50"/>
        <v>0</v>
      </c>
      <c r="E139" s="17">
        <f t="shared" si="51"/>
        <v>1</v>
      </c>
      <c r="F139" s="17">
        <f t="shared" si="51"/>
        <v>1</v>
      </c>
      <c r="G139" s="17">
        <f t="shared" si="51"/>
        <v>0</v>
      </c>
      <c r="H139" s="17">
        <f t="shared" si="51"/>
        <v>1</v>
      </c>
      <c r="I139" s="17">
        <f t="shared" si="51"/>
        <v>0</v>
      </c>
      <c r="J139" s="17">
        <f t="shared" si="51"/>
        <v>1</v>
      </c>
      <c r="K139" s="17">
        <f t="shared" si="51"/>
        <v>1</v>
      </c>
      <c r="L139" s="17">
        <f t="shared" si="51"/>
        <v>0</v>
      </c>
      <c r="M139" s="17">
        <f t="shared" si="51"/>
        <v>1</v>
      </c>
      <c r="N139" s="17">
        <f t="shared" si="51"/>
        <v>1</v>
      </c>
      <c r="O139" s="17">
        <f t="shared" si="51"/>
        <v>0</v>
      </c>
      <c r="P139" s="17">
        <f t="shared" si="51"/>
        <v>1</v>
      </c>
      <c r="Q139" s="17">
        <f t="shared" si="51"/>
        <v>1</v>
      </c>
      <c r="R139" s="17">
        <f t="shared" si="51"/>
        <v>0</v>
      </c>
      <c r="S139" s="18">
        <f t="shared" si="51"/>
        <v>1</v>
      </c>
      <c r="T139" s="4"/>
      <c r="U139" s="4"/>
      <c r="V139" s="4"/>
    </row>
    <row r="140" spans="3:28" ht="12.75">
      <c r="C140" t="s">
        <v>7</v>
      </c>
      <c r="D140" s="16">
        <f t="shared" si="50"/>
        <v>1</v>
      </c>
      <c r="E140" s="17">
        <f t="shared" si="51"/>
        <v>0</v>
      </c>
      <c r="F140" s="17">
        <f t="shared" si="51"/>
        <v>0</v>
      </c>
      <c r="G140" s="17">
        <f t="shared" si="51"/>
        <v>1</v>
      </c>
      <c r="H140" s="17">
        <f t="shared" si="51"/>
        <v>0</v>
      </c>
      <c r="I140" s="17">
        <f t="shared" si="51"/>
        <v>1</v>
      </c>
      <c r="J140" s="17">
        <f t="shared" si="51"/>
        <v>0</v>
      </c>
      <c r="K140" s="17">
        <f t="shared" si="51"/>
        <v>1</v>
      </c>
      <c r="L140" s="17">
        <f t="shared" si="51"/>
        <v>1</v>
      </c>
      <c r="M140" s="17">
        <f t="shared" si="51"/>
        <v>0</v>
      </c>
      <c r="N140" s="17">
        <f t="shared" si="51"/>
        <v>1</v>
      </c>
      <c r="O140" s="17">
        <f t="shared" si="51"/>
        <v>1</v>
      </c>
      <c r="P140" s="17">
        <f t="shared" si="51"/>
        <v>0</v>
      </c>
      <c r="Q140" s="17">
        <f t="shared" si="51"/>
        <v>1</v>
      </c>
      <c r="R140" s="17">
        <f t="shared" si="51"/>
        <v>1</v>
      </c>
      <c r="S140" s="18">
        <f t="shared" si="51"/>
        <v>1</v>
      </c>
      <c r="T140" s="4"/>
      <c r="U140" s="4"/>
      <c r="V140" s="4"/>
      <c r="W140" s="27"/>
      <c r="X140" s="27"/>
      <c r="Y140" s="27"/>
      <c r="Z140" s="27"/>
      <c r="AA140" s="32" t="str">
        <f>TEXT(_XLL.BIN.HEX(L141&amp;M141&amp;N141&amp;O141&amp;P141&amp;Q141&amp;R141&amp;S141),"00")</f>
        <v>DA</v>
      </c>
      <c r="AB140" s="32" t="str">
        <f>TEXT(_XLL.BIN.HEX(D141&amp;E141&amp;F141&amp;G141&amp;H141&amp;I141&amp;J141&amp;K141),"00")</f>
        <v>EA</v>
      </c>
    </row>
    <row r="141" spans="3:28" ht="13.5" thickBot="1">
      <c r="C141" t="s">
        <v>8</v>
      </c>
      <c r="D141" s="19">
        <f t="shared" si="50"/>
        <v>1</v>
      </c>
      <c r="E141" s="20">
        <f t="shared" si="51"/>
        <v>1</v>
      </c>
      <c r="F141" s="20">
        <f t="shared" si="51"/>
        <v>1</v>
      </c>
      <c r="G141" s="20">
        <f t="shared" si="51"/>
        <v>0</v>
      </c>
      <c r="H141" s="20">
        <f t="shared" si="51"/>
        <v>1</v>
      </c>
      <c r="I141" s="20">
        <f t="shared" si="51"/>
        <v>0</v>
      </c>
      <c r="J141" s="20">
        <f t="shared" si="51"/>
        <v>1</v>
      </c>
      <c r="K141" s="20">
        <f t="shared" si="51"/>
        <v>0</v>
      </c>
      <c r="L141" s="20">
        <f t="shared" si="51"/>
        <v>1</v>
      </c>
      <c r="M141" s="20">
        <f t="shared" si="51"/>
        <v>1</v>
      </c>
      <c r="N141" s="20">
        <f t="shared" si="51"/>
        <v>0</v>
      </c>
      <c r="O141" s="20">
        <f t="shared" si="51"/>
        <v>1</v>
      </c>
      <c r="P141" s="20">
        <f t="shared" si="51"/>
        <v>1</v>
      </c>
      <c r="Q141" s="20">
        <f t="shared" si="51"/>
        <v>0</v>
      </c>
      <c r="R141" s="20">
        <f t="shared" si="51"/>
        <v>1</v>
      </c>
      <c r="S141" s="21">
        <f t="shared" si="51"/>
        <v>0</v>
      </c>
      <c r="T141" s="4">
        <f>A132</f>
        <v>13</v>
      </c>
      <c r="U141" s="4"/>
      <c r="V141" s="4"/>
      <c r="W141" s="31" t="str">
        <f>AA141&amp;AB141</f>
        <v>DAEA</v>
      </c>
      <c r="X141" s="27" t="str">
        <f>"crc for a "&amp;A132&amp;" byte string"</f>
        <v>crc for a 13 byte string</v>
      </c>
      <c r="Y141" s="27"/>
      <c r="Z141" s="27"/>
      <c r="AA141" s="32" t="str">
        <f>IF(AA140="A","0A",IF(AA140="B","0B",IF(AA140="C","0C",IF(AA140="D","0D",IF(AA140="E","0E",IF(AA140="F","0F",AA140))))))</f>
        <v>DA</v>
      </c>
      <c r="AB141" s="32" t="str">
        <f>IF(AB140="A","0A",IF(AB140="B","0B",IF(AB140="C","0C",IF(AB140="D","0D",IF(AB140="E","0E",IF(AB140="F","0F",AB140))))))</f>
        <v>EA</v>
      </c>
    </row>
    <row r="142" spans="1:22" ht="13.5" thickBot="1">
      <c r="A142" s="1">
        <f>A132+1</f>
        <v>14</v>
      </c>
      <c r="B142" s="30" t="str">
        <f>MID(C$6,A142*2-1,2)</f>
        <v>05</v>
      </c>
      <c r="C142" s="22" t="str">
        <f>RIGHT("0000000000000000"&amp;_XLL.HEX.BIN(B142),16)</f>
        <v>0000000000000101</v>
      </c>
      <c r="D142" s="12">
        <f aca="true" t="shared" si="52" ref="D142:S142">IF(MID($C142,D$8,1)="1",1,0)</f>
        <v>0</v>
      </c>
      <c r="E142" s="12">
        <f t="shared" si="52"/>
        <v>0</v>
      </c>
      <c r="F142" s="12">
        <f t="shared" si="52"/>
        <v>0</v>
      </c>
      <c r="G142" s="12">
        <f t="shared" si="52"/>
        <v>0</v>
      </c>
      <c r="H142" s="12">
        <f t="shared" si="52"/>
        <v>0</v>
      </c>
      <c r="I142" s="12">
        <f t="shared" si="52"/>
        <v>0</v>
      </c>
      <c r="J142" s="12">
        <f t="shared" si="52"/>
        <v>0</v>
      </c>
      <c r="K142" s="12">
        <f t="shared" si="52"/>
        <v>0</v>
      </c>
      <c r="L142" s="12">
        <f t="shared" si="52"/>
        <v>0</v>
      </c>
      <c r="M142" s="12">
        <f t="shared" si="52"/>
        <v>0</v>
      </c>
      <c r="N142" s="12">
        <f t="shared" si="52"/>
        <v>0</v>
      </c>
      <c r="O142" s="12">
        <f t="shared" si="52"/>
        <v>0</v>
      </c>
      <c r="P142" s="12">
        <f t="shared" si="52"/>
        <v>0</v>
      </c>
      <c r="Q142" s="12">
        <f t="shared" si="52"/>
        <v>1</v>
      </c>
      <c r="R142" s="12">
        <f t="shared" si="52"/>
        <v>0</v>
      </c>
      <c r="S142" s="12">
        <f t="shared" si="52"/>
        <v>1</v>
      </c>
      <c r="T142" s="3"/>
      <c r="U142" s="3"/>
      <c r="V142" s="3"/>
    </row>
    <row r="143" spans="3:22" ht="12.75">
      <c r="C143" t="s">
        <v>15</v>
      </c>
      <c r="D143" s="13">
        <f aca="true" t="shared" si="53" ref="D143:S143">IF(D141=D142,0,1)</f>
        <v>1</v>
      </c>
      <c r="E143" s="14">
        <f t="shared" si="53"/>
        <v>1</v>
      </c>
      <c r="F143" s="14">
        <f t="shared" si="53"/>
        <v>1</v>
      </c>
      <c r="G143" s="14">
        <f t="shared" si="53"/>
        <v>0</v>
      </c>
      <c r="H143" s="14">
        <f t="shared" si="53"/>
        <v>1</v>
      </c>
      <c r="I143" s="14">
        <f t="shared" si="53"/>
        <v>0</v>
      </c>
      <c r="J143" s="14">
        <f t="shared" si="53"/>
        <v>1</v>
      </c>
      <c r="K143" s="14">
        <f t="shared" si="53"/>
        <v>0</v>
      </c>
      <c r="L143" s="14">
        <f t="shared" si="53"/>
        <v>1</v>
      </c>
      <c r="M143" s="14">
        <f t="shared" si="53"/>
        <v>1</v>
      </c>
      <c r="N143" s="14">
        <f t="shared" si="53"/>
        <v>0</v>
      </c>
      <c r="O143" s="14">
        <f t="shared" si="53"/>
        <v>1</v>
      </c>
      <c r="P143" s="14">
        <f t="shared" si="53"/>
        <v>1</v>
      </c>
      <c r="Q143" s="14">
        <f t="shared" si="53"/>
        <v>1</v>
      </c>
      <c r="R143" s="14">
        <f t="shared" si="53"/>
        <v>1</v>
      </c>
      <c r="S143" s="15">
        <f t="shared" si="53"/>
        <v>1</v>
      </c>
      <c r="T143" s="4"/>
      <c r="U143" s="4"/>
      <c r="V143" s="4"/>
    </row>
    <row r="144" spans="3:22" ht="12.75">
      <c r="C144" t="s">
        <v>1</v>
      </c>
      <c r="D144" s="16">
        <f aca="true" t="shared" si="54" ref="D144:D151">IF($S143=1,IF(D$9=0,0,1),0)</f>
        <v>1</v>
      </c>
      <c r="E144" s="17">
        <f aca="true" t="shared" si="55" ref="E144:S151">IF($S143=1,IF(E$9=D143,0,1),D143)</f>
        <v>1</v>
      </c>
      <c r="F144" s="17">
        <f t="shared" si="55"/>
        <v>0</v>
      </c>
      <c r="G144" s="17">
        <f t="shared" si="55"/>
        <v>1</v>
      </c>
      <c r="H144" s="17">
        <f t="shared" si="55"/>
        <v>0</v>
      </c>
      <c r="I144" s="17">
        <f t="shared" si="55"/>
        <v>1</v>
      </c>
      <c r="J144" s="17">
        <f t="shared" si="55"/>
        <v>0</v>
      </c>
      <c r="K144" s="17">
        <f t="shared" si="55"/>
        <v>1</v>
      </c>
      <c r="L144" s="17">
        <f t="shared" si="55"/>
        <v>0</v>
      </c>
      <c r="M144" s="17">
        <f t="shared" si="55"/>
        <v>1</v>
      </c>
      <c r="N144" s="17">
        <f t="shared" si="55"/>
        <v>1</v>
      </c>
      <c r="O144" s="17">
        <f t="shared" si="55"/>
        <v>0</v>
      </c>
      <c r="P144" s="17">
        <f t="shared" si="55"/>
        <v>1</v>
      </c>
      <c r="Q144" s="17">
        <f t="shared" si="55"/>
        <v>1</v>
      </c>
      <c r="R144" s="17">
        <f t="shared" si="55"/>
        <v>1</v>
      </c>
      <c r="S144" s="18">
        <f t="shared" si="55"/>
        <v>0</v>
      </c>
      <c r="T144" s="4"/>
      <c r="U144" s="4"/>
      <c r="V144" s="4"/>
    </row>
    <row r="145" spans="3:22" ht="12.75">
      <c r="C145" t="s">
        <v>2</v>
      </c>
      <c r="D145" s="16">
        <f t="shared" si="54"/>
        <v>0</v>
      </c>
      <c r="E145" s="17">
        <f t="shared" si="55"/>
        <v>1</v>
      </c>
      <c r="F145" s="17">
        <f t="shared" si="55"/>
        <v>1</v>
      </c>
      <c r="G145" s="17">
        <f t="shared" si="55"/>
        <v>0</v>
      </c>
      <c r="H145" s="17">
        <f t="shared" si="55"/>
        <v>1</v>
      </c>
      <c r="I145" s="17">
        <f t="shared" si="55"/>
        <v>0</v>
      </c>
      <c r="J145" s="17">
        <f t="shared" si="55"/>
        <v>1</v>
      </c>
      <c r="K145" s="17">
        <f t="shared" si="55"/>
        <v>0</v>
      </c>
      <c r="L145" s="17">
        <f t="shared" si="55"/>
        <v>1</v>
      </c>
      <c r="M145" s="17">
        <f t="shared" si="55"/>
        <v>0</v>
      </c>
      <c r="N145" s="17">
        <f t="shared" si="55"/>
        <v>1</v>
      </c>
      <c r="O145" s="17">
        <f t="shared" si="55"/>
        <v>1</v>
      </c>
      <c r="P145" s="17">
        <f t="shared" si="55"/>
        <v>0</v>
      </c>
      <c r="Q145" s="17">
        <f t="shared" si="55"/>
        <v>1</v>
      </c>
      <c r="R145" s="17">
        <f t="shared" si="55"/>
        <v>1</v>
      </c>
      <c r="S145" s="18">
        <f t="shared" si="55"/>
        <v>1</v>
      </c>
      <c r="T145" s="4"/>
      <c r="U145" s="4"/>
      <c r="V145" s="4"/>
    </row>
    <row r="146" spans="3:22" ht="12.75">
      <c r="C146" t="s">
        <v>3</v>
      </c>
      <c r="D146" s="16">
        <f t="shared" si="54"/>
        <v>1</v>
      </c>
      <c r="E146" s="17">
        <f t="shared" si="55"/>
        <v>0</v>
      </c>
      <c r="F146" s="17">
        <f t="shared" si="55"/>
        <v>0</v>
      </c>
      <c r="G146" s="17">
        <f t="shared" si="55"/>
        <v>1</v>
      </c>
      <c r="H146" s="17">
        <f t="shared" si="55"/>
        <v>0</v>
      </c>
      <c r="I146" s="17">
        <f t="shared" si="55"/>
        <v>1</v>
      </c>
      <c r="J146" s="17">
        <f t="shared" si="55"/>
        <v>0</v>
      </c>
      <c r="K146" s="17">
        <f t="shared" si="55"/>
        <v>1</v>
      </c>
      <c r="L146" s="17">
        <f t="shared" si="55"/>
        <v>0</v>
      </c>
      <c r="M146" s="17">
        <f t="shared" si="55"/>
        <v>1</v>
      </c>
      <c r="N146" s="17">
        <f t="shared" si="55"/>
        <v>0</v>
      </c>
      <c r="O146" s="17">
        <f t="shared" si="55"/>
        <v>1</v>
      </c>
      <c r="P146" s="17">
        <f t="shared" si="55"/>
        <v>1</v>
      </c>
      <c r="Q146" s="17">
        <f t="shared" si="55"/>
        <v>0</v>
      </c>
      <c r="R146" s="17">
        <f t="shared" si="55"/>
        <v>1</v>
      </c>
      <c r="S146" s="18">
        <f t="shared" si="55"/>
        <v>0</v>
      </c>
      <c r="T146" s="4"/>
      <c r="U146" s="4"/>
      <c r="V146" s="4"/>
    </row>
    <row r="147" spans="3:22" ht="12.75">
      <c r="C147" t="s">
        <v>4</v>
      </c>
      <c r="D147" s="16">
        <f t="shared" si="54"/>
        <v>0</v>
      </c>
      <c r="E147" s="17">
        <f t="shared" si="55"/>
        <v>1</v>
      </c>
      <c r="F147" s="17">
        <f t="shared" si="55"/>
        <v>0</v>
      </c>
      <c r="G147" s="17">
        <f t="shared" si="55"/>
        <v>0</v>
      </c>
      <c r="H147" s="17">
        <f t="shared" si="55"/>
        <v>1</v>
      </c>
      <c r="I147" s="17">
        <f t="shared" si="55"/>
        <v>0</v>
      </c>
      <c r="J147" s="17">
        <f t="shared" si="55"/>
        <v>1</v>
      </c>
      <c r="K147" s="17">
        <f t="shared" si="55"/>
        <v>0</v>
      </c>
      <c r="L147" s="17">
        <f t="shared" si="55"/>
        <v>1</v>
      </c>
      <c r="M147" s="17">
        <f t="shared" si="55"/>
        <v>0</v>
      </c>
      <c r="N147" s="17">
        <f t="shared" si="55"/>
        <v>1</v>
      </c>
      <c r="O147" s="17">
        <f t="shared" si="55"/>
        <v>0</v>
      </c>
      <c r="P147" s="17">
        <f t="shared" si="55"/>
        <v>1</v>
      </c>
      <c r="Q147" s="17">
        <f t="shared" si="55"/>
        <v>1</v>
      </c>
      <c r="R147" s="17">
        <f t="shared" si="55"/>
        <v>0</v>
      </c>
      <c r="S147" s="18">
        <f t="shared" si="55"/>
        <v>1</v>
      </c>
      <c r="T147" s="4"/>
      <c r="U147" s="4"/>
      <c r="V147" s="4"/>
    </row>
    <row r="148" spans="3:22" ht="12.75">
      <c r="C148" t="s">
        <v>5</v>
      </c>
      <c r="D148" s="16">
        <f t="shared" si="54"/>
        <v>1</v>
      </c>
      <c r="E148" s="17">
        <f t="shared" si="55"/>
        <v>0</v>
      </c>
      <c r="F148" s="17">
        <f t="shared" si="55"/>
        <v>0</v>
      </c>
      <c r="G148" s="17">
        <f t="shared" si="55"/>
        <v>0</v>
      </c>
      <c r="H148" s="17">
        <f t="shared" si="55"/>
        <v>0</v>
      </c>
      <c r="I148" s="17">
        <f t="shared" si="55"/>
        <v>1</v>
      </c>
      <c r="J148" s="17">
        <f t="shared" si="55"/>
        <v>0</v>
      </c>
      <c r="K148" s="17">
        <f t="shared" si="55"/>
        <v>1</v>
      </c>
      <c r="L148" s="17">
        <f t="shared" si="55"/>
        <v>0</v>
      </c>
      <c r="M148" s="17">
        <f t="shared" si="55"/>
        <v>1</v>
      </c>
      <c r="N148" s="17">
        <f t="shared" si="55"/>
        <v>0</v>
      </c>
      <c r="O148" s="17">
        <f t="shared" si="55"/>
        <v>1</v>
      </c>
      <c r="P148" s="17">
        <f t="shared" si="55"/>
        <v>0</v>
      </c>
      <c r="Q148" s="17">
        <f t="shared" si="55"/>
        <v>1</v>
      </c>
      <c r="R148" s="17">
        <f t="shared" si="55"/>
        <v>1</v>
      </c>
      <c r="S148" s="18">
        <f t="shared" si="55"/>
        <v>1</v>
      </c>
      <c r="T148" s="4"/>
      <c r="U148" s="4"/>
      <c r="V148" s="4"/>
    </row>
    <row r="149" spans="3:22" ht="12.75">
      <c r="C149" t="s">
        <v>6</v>
      </c>
      <c r="D149" s="16">
        <f t="shared" si="54"/>
        <v>1</v>
      </c>
      <c r="E149" s="17">
        <f t="shared" si="55"/>
        <v>1</v>
      </c>
      <c r="F149" s="17">
        <f t="shared" si="55"/>
        <v>1</v>
      </c>
      <c r="G149" s="17">
        <f t="shared" si="55"/>
        <v>0</v>
      </c>
      <c r="H149" s="17">
        <f t="shared" si="55"/>
        <v>0</v>
      </c>
      <c r="I149" s="17">
        <f t="shared" si="55"/>
        <v>0</v>
      </c>
      <c r="J149" s="17">
        <f t="shared" si="55"/>
        <v>1</v>
      </c>
      <c r="K149" s="17">
        <f t="shared" si="55"/>
        <v>0</v>
      </c>
      <c r="L149" s="17">
        <f t="shared" si="55"/>
        <v>1</v>
      </c>
      <c r="M149" s="17">
        <f t="shared" si="55"/>
        <v>0</v>
      </c>
      <c r="N149" s="17">
        <f t="shared" si="55"/>
        <v>1</v>
      </c>
      <c r="O149" s="17">
        <f t="shared" si="55"/>
        <v>0</v>
      </c>
      <c r="P149" s="17">
        <f t="shared" si="55"/>
        <v>1</v>
      </c>
      <c r="Q149" s="17">
        <f t="shared" si="55"/>
        <v>0</v>
      </c>
      <c r="R149" s="17">
        <f t="shared" si="55"/>
        <v>1</v>
      </c>
      <c r="S149" s="18">
        <f t="shared" si="55"/>
        <v>0</v>
      </c>
      <c r="T149" s="4"/>
      <c r="U149" s="4"/>
      <c r="V149" s="4"/>
    </row>
    <row r="150" spans="3:28" ht="12.75">
      <c r="C150" t="s">
        <v>7</v>
      </c>
      <c r="D150" s="16">
        <f t="shared" si="54"/>
        <v>0</v>
      </c>
      <c r="E150" s="17">
        <f t="shared" si="55"/>
        <v>1</v>
      </c>
      <c r="F150" s="17">
        <f t="shared" si="55"/>
        <v>1</v>
      </c>
      <c r="G150" s="17">
        <f t="shared" si="55"/>
        <v>1</v>
      </c>
      <c r="H150" s="17">
        <f t="shared" si="55"/>
        <v>0</v>
      </c>
      <c r="I150" s="17">
        <f t="shared" si="55"/>
        <v>0</v>
      </c>
      <c r="J150" s="17">
        <f t="shared" si="55"/>
        <v>0</v>
      </c>
      <c r="K150" s="17">
        <f t="shared" si="55"/>
        <v>1</v>
      </c>
      <c r="L150" s="17">
        <f t="shared" si="55"/>
        <v>0</v>
      </c>
      <c r="M150" s="17">
        <f t="shared" si="55"/>
        <v>1</v>
      </c>
      <c r="N150" s="17">
        <f t="shared" si="55"/>
        <v>0</v>
      </c>
      <c r="O150" s="17">
        <f t="shared" si="55"/>
        <v>1</v>
      </c>
      <c r="P150" s="17">
        <f t="shared" si="55"/>
        <v>0</v>
      </c>
      <c r="Q150" s="17">
        <f t="shared" si="55"/>
        <v>1</v>
      </c>
      <c r="R150" s="17">
        <f t="shared" si="55"/>
        <v>0</v>
      </c>
      <c r="S150" s="18">
        <f t="shared" si="55"/>
        <v>1</v>
      </c>
      <c r="T150" s="4"/>
      <c r="U150" s="4"/>
      <c r="V150" s="4"/>
      <c r="W150" s="27"/>
      <c r="X150" s="27"/>
      <c r="Y150" s="27"/>
      <c r="Z150" s="27"/>
      <c r="AA150" s="32" t="str">
        <f>TEXT(_XLL.BIN.HEX(L151&amp;M151&amp;N151&amp;O151&amp;P151&amp;Q151&amp;R151&amp;S151),"00")</f>
        <v>AB</v>
      </c>
      <c r="AB150" s="32" t="str">
        <f>TEXT(_XLL.BIN.HEX(D151&amp;E151&amp;F151&amp;G151&amp;H151&amp;I151&amp;J151&amp;K151),"00")</f>
        <v>98</v>
      </c>
    </row>
    <row r="151" spans="3:28" ht="13.5" thickBot="1">
      <c r="C151" t="s">
        <v>8</v>
      </c>
      <c r="D151" s="19">
        <f t="shared" si="54"/>
        <v>1</v>
      </c>
      <c r="E151" s="20">
        <f t="shared" si="55"/>
        <v>0</v>
      </c>
      <c r="F151" s="20">
        <f t="shared" si="55"/>
        <v>0</v>
      </c>
      <c r="G151" s="20">
        <f t="shared" si="55"/>
        <v>1</v>
      </c>
      <c r="H151" s="20">
        <f t="shared" si="55"/>
        <v>1</v>
      </c>
      <c r="I151" s="20">
        <f t="shared" si="55"/>
        <v>0</v>
      </c>
      <c r="J151" s="20">
        <f t="shared" si="55"/>
        <v>0</v>
      </c>
      <c r="K151" s="20">
        <f t="shared" si="55"/>
        <v>0</v>
      </c>
      <c r="L151" s="20">
        <f t="shared" si="55"/>
        <v>1</v>
      </c>
      <c r="M151" s="20">
        <f t="shared" si="55"/>
        <v>0</v>
      </c>
      <c r="N151" s="20">
        <f t="shared" si="55"/>
        <v>1</v>
      </c>
      <c r="O151" s="20">
        <f t="shared" si="55"/>
        <v>0</v>
      </c>
      <c r="P151" s="20">
        <f t="shared" si="55"/>
        <v>1</v>
      </c>
      <c r="Q151" s="20">
        <f t="shared" si="55"/>
        <v>0</v>
      </c>
      <c r="R151" s="20">
        <f t="shared" si="55"/>
        <v>1</v>
      </c>
      <c r="S151" s="21">
        <f t="shared" si="55"/>
        <v>1</v>
      </c>
      <c r="T151" s="4">
        <f>A142</f>
        <v>14</v>
      </c>
      <c r="U151" s="4"/>
      <c r="V151" s="4"/>
      <c r="W151" s="31" t="str">
        <f>AA151&amp;AB151</f>
        <v>AB98</v>
      </c>
      <c r="X151" s="27" t="str">
        <f>"crc for a "&amp;A142&amp;" byte string"</f>
        <v>crc for a 14 byte string</v>
      </c>
      <c r="Y151" s="27"/>
      <c r="Z151" s="27"/>
      <c r="AA151" s="32" t="str">
        <f>IF(AA150="A","0A",IF(AA150="B","0B",IF(AA150="C","0C",IF(AA150="D","0D",IF(AA150="E","0E",IF(AA150="F","0F",AA150))))))</f>
        <v>AB</v>
      </c>
      <c r="AB151" s="32" t="str">
        <f>IF(AB150="A","0A",IF(AB150="B","0B",IF(AB150="C","0C",IF(AB150="D","0D",IF(AB150="E","0E",IF(AB150="F","0F",AB150))))))</f>
        <v>98</v>
      </c>
    </row>
    <row r="152" spans="1:22" ht="13.5" thickBot="1">
      <c r="A152" s="1">
        <f>A142+1</f>
        <v>15</v>
      </c>
      <c r="B152" s="30" t="str">
        <f>MID(C$6,A152*2-1,2)</f>
        <v>17</v>
      </c>
      <c r="C152" s="22" t="str">
        <f>RIGHT("0000000000000000"&amp;_XLL.HEX.BIN(B152),16)</f>
        <v>0000000000010111</v>
      </c>
      <c r="D152" s="12">
        <f aca="true" t="shared" si="56" ref="D152:S152">IF(MID($C152,D$8,1)="1",1,0)</f>
        <v>0</v>
      </c>
      <c r="E152" s="12">
        <f t="shared" si="56"/>
        <v>0</v>
      </c>
      <c r="F152" s="12">
        <f t="shared" si="56"/>
        <v>0</v>
      </c>
      <c r="G152" s="12">
        <f t="shared" si="56"/>
        <v>0</v>
      </c>
      <c r="H152" s="12">
        <f t="shared" si="56"/>
        <v>0</v>
      </c>
      <c r="I152" s="12">
        <f t="shared" si="56"/>
        <v>0</v>
      </c>
      <c r="J152" s="12">
        <f t="shared" si="56"/>
        <v>0</v>
      </c>
      <c r="K152" s="12">
        <f t="shared" si="56"/>
        <v>0</v>
      </c>
      <c r="L152" s="12">
        <f t="shared" si="56"/>
        <v>0</v>
      </c>
      <c r="M152" s="12">
        <f t="shared" si="56"/>
        <v>0</v>
      </c>
      <c r="N152" s="12">
        <f t="shared" si="56"/>
        <v>0</v>
      </c>
      <c r="O152" s="12">
        <f t="shared" si="56"/>
        <v>1</v>
      </c>
      <c r="P152" s="12">
        <f t="shared" si="56"/>
        <v>0</v>
      </c>
      <c r="Q152" s="12">
        <f t="shared" si="56"/>
        <v>1</v>
      </c>
      <c r="R152" s="12">
        <f t="shared" si="56"/>
        <v>1</v>
      </c>
      <c r="S152" s="12">
        <f t="shared" si="56"/>
        <v>1</v>
      </c>
      <c r="T152" s="3"/>
      <c r="U152" s="3"/>
      <c r="V152" s="3"/>
    </row>
    <row r="153" spans="3:22" ht="12.75">
      <c r="C153" t="s">
        <v>15</v>
      </c>
      <c r="D153" s="13">
        <f aca="true" t="shared" si="57" ref="D153:S153">IF(D151=D152,0,1)</f>
        <v>1</v>
      </c>
      <c r="E153" s="14">
        <f t="shared" si="57"/>
        <v>0</v>
      </c>
      <c r="F153" s="14">
        <f t="shared" si="57"/>
        <v>0</v>
      </c>
      <c r="G153" s="14">
        <f t="shared" si="57"/>
        <v>1</v>
      </c>
      <c r="H153" s="14">
        <f t="shared" si="57"/>
        <v>1</v>
      </c>
      <c r="I153" s="14">
        <f t="shared" si="57"/>
        <v>0</v>
      </c>
      <c r="J153" s="14">
        <f t="shared" si="57"/>
        <v>0</v>
      </c>
      <c r="K153" s="14">
        <f t="shared" si="57"/>
        <v>0</v>
      </c>
      <c r="L153" s="14">
        <f t="shared" si="57"/>
        <v>1</v>
      </c>
      <c r="M153" s="14">
        <f t="shared" si="57"/>
        <v>0</v>
      </c>
      <c r="N153" s="14">
        <f t="shared" si="57"/>
        <v>1</v>
      </c>
      <c r="O153" s="14">
        <f t="shared" si="57"/>
        <v>1</v>
      </c>
      <c r="P153" s="14">
        <f t="shared" si="57"/>
        <v>1</v>
      </c>
      <c r="Q153" s="14">
        <f t="shared" si="57"/>
        <v>1</v>
      </c>
      <c r="R153" s="14">
        <f t="shared" si="57"/>
        <v>0</v>
      </c>
      <c r="S153" s="15">
        <f t="shared" si="57"/>
        <v>0</v>
      </c>
      <c r="T153" s="4"/>
      <c r="U153" s="4"/>
      <c r="V153" s="4"/>
    </row>
    <row r="154" spans="3:22" ht="12.75">
      <c r="C154" t="s">
        <v>1</v>
      </c>
      <c r="D154" s="16">
        <f aca="true" t="shared" si="58" ref="D154:D161">IF($S153=1,IF(D$9=0,0,1),0)</f>
        <v>0</v>
      </c>
      <c r="E154" s="17">
        <f aca="true" t="shared" si="59" ref="E154:S161">IF($S153=1,IF(E$9=D153,0,1),D153)</f>
        <v>1</v>
      </c>
      <c r="F154" s="17">
        <f t="shared" si="59"/>
        <v>0</v>
      </c>
      <c r="G154" s="17">
        <f t="shared" si="59"/>
        <v>0</v>
      </c>
      <c r="H154" s="17">
        <f t="shared" si="59"/>
        <v>1</v>
      </c>
      <c r="I154" s="17">
        <f t="shared" si="59"/>
        <v>1</v>
      </c>
      <c r="J154" s="17">
        <f t="shared" si="59"/>
        <v>0</v>
      </c>
      <c r="K154" s="17">
        <f t="shared" si="59"/>
        <v>0</v>
      </c>
      <c r="L154" s="17">
        <f t="shared" si="59"/>
        <v>0</v>
      </c>
      <c r="M154" s="17">
        <f t="shared" si="59"/>
        <v>1</v>
      </c>
      <c r="N154" s="17">
        <f t="shared" si="59"/>
        <v>0</v>
      </c>
      <c r="O154" s="17">
        <f t="shared" si="59"/>
        <v>1</v>
      </c>
      <c r="P154" s="17">
        <f t="shared" si="59"/>
        <v>1</v>
      </c>
      <c r="Q154" s="17">
        <f t="shared" si="59"/>
        <v>1</v>
      </c>
      <c r="R154" s="17">
        <f t="shared" si="59"/>
        <v>1</v>
      </c>
      <c r="S154" s="18">
        <f t="shared" si="59"/>
        <v>0</v>
      </c>
      <c r="T154" s="4"/>
      <c r="U154" s="4"/>
      <c r="V154" s="4"/>
    </row>
    <row r="155" spans="3:22" ht="12.75">
      <c r="C155" t="s">
        <v>2</v>
      </c>
      <c r="D155" s="16">
        <f t="shared" si="58"/>
        <v>0</v>
      </c>
      <c r="E155" s="17">
        <f t="shared" si="59"/>
        <v>0</v>
      </c>
      <c r="F155" s="17">
        <f t="shared" si="59"/>
        <v>1</v>
      </c>
      <c r="G155" s="17">
        <f t="shared" si="59"/>
        <v>0</v>
      </c>
      <c r="H155" s="17">
        <f t="shared" si="59"/>
        <v>0</v>
      </c>
      <c r="I155" s="17">
        <f t="shared" si="59"/>
        <v>1</v>
      </c>
      <c r="J155" s="17">
        <f t="shared" si="59"/>
        <v>1</v>
      </c>
      <c r="K155" s="17">
        <f t="shared" si="59"/>
        <v>0</v>
      </c>
      <c r="L155" s="17">
        <f t="shared" si="59"/>
        <v>0</v>
      </c>
      <c r="M155" s="17">
        <f t="shared" si="59"/>
        <v>0</v>
      </c>
      <c r="N155" s="17">
        <f t="shared" si="59"/>
        <v>1</v>
      </c>
      <c r="O155" s="17">
        <f t="shared" si="59"/>
        <v>0</v>
      </c>
      <c r="P155" s="17">
        <f t="shared" si="59"/>
        <v>1</v>
      </c>
      <c r="Q155" s="17">
        <f t="shared" si="59"/>
        <v>1</v>
      </c>
      <c r="R155" s="17">
        <f t="shared" si="59"/>
        <v>1</v>
      </c>
      <c r="S155" s="18">
        <f t="shared" si="59"/>
        <v>1</v>
      </c>
      <c r="T155" s="4"/>
      <c r="U155" s="4"/>
      <c r="V155" s="4"/>
    </row>
    <row r="156" spans="3:22" ht="12.75">
      <c r="C156" t="s">
        <v>3</v>
      </c>
      <c r="D156" s="16">
        <f t="shared" si="58"/>
        <v>1</v>
      </c>
      <c r="E156" s="17">
        <f t="shared" si="59"/>
        <v>0</v>
      </c>
      <c r="F156" s="17">
        <f t="shared" si="59"/>
        <v>1</v>
      </c>
      <c r="G156" s="17">
        <f t="shared" si="59"/>
        <v>1</v>
      </c>
      <c r="H156" s="17">
        <f t="shared" si="59"/>
        <v>0</v>
      </c>
      <c r="I156" s="17">
        <f t="shared" si="59"/>
        <v>0</v>
      </c>
      <c r="J156" s="17">
        <f t="shared" si="59"/>
        <v>1</v>
      </c>
      <c r="K156" s="17">
        <f t="shared" si="59"/>
        <v>1</v>
      </c>
      <c r="L156" s="17">
        <f t="shared" si="59"/>
        <v>0</v>
      </c>
      <c r="M156" s="17">
        <f t="shared" si="59"/>
        <v>0</v>
      </c>
      <c r="N156" s="17">
        <f t="shared" si="59"/>
        <v>0</v>
      </c>
      <c r="O156" s="17">
        <f t="shared" si="59"/>
        <v>1</v>
      </c>
      <c r="P156" s="17">
        <f t="shared" si="59"/>
        <v>0</v>
      </c>
      <c r="Q156" s="17">
        <f t="shared" si="59"/>
        <v>1</v>
      </c>
      <c r="R156" s="17">
        <f t="shared" si="59"/>
        <v>1</v>
      </c>
      <c r="S156" s="18">
        <f t="shared" si="59"/>
        <v>0</v>
      </c>
      <c r="T156" s="4"/>
      <c r="U156" s="4"/>
      <c r="V156" s="4"/>
    </row>
    <row r="157" spans="3:22" ht="12.75">
      <c r="C157" t="s">
        <v>4</v>
      </c>
      <c r="D157" s="16">
        <f t="shared" si="58"/>
        <v>0</v>
      </c>
      <c r="E157" s="17">
        <f t="shared" si="59"/>
        <v>1</v>
      </c>
      <c r="F157" s="17">
        <f t="shared" si="59"/>
        <v>0</v>
      </c>
      <c r="G157" s="17">
        <f t="shared" si="59"/>
        <v>1</v>
      </c>
      <c r="H157" s="17">
        <f t="shared" si="59"/>
        <v>1</v>
      </c>
      <c r="I157" s="17">
        <f t="shared" si="59"/>
        <v>0</v>
      </c>
      <c r="J157" s="17">
        <f t="shared" si="59"/>
        <v>0</v>
      </c>
      <c r="K157" s="17">
        <f t="shared" si="59"/>
        <v>1</v>
      </c>
      <c r="L157" s="17">
        <f t="shared" si="59"/>
        <v>1</v>
      </c>
      <c r="M157" s="17">
        <f t="shared" si="59"/>
        <v>0</v>
      </c>
      <c r="N157" s="17">
        <f t="shared" si="59"/>
        <v>0</v>
      </c>
      <c r="O157" s="17">
        <f t="shared" si="59"/>
        <v>0</v>
      </c>
      <c r="P157" s="17">
        <f t="shared" si="59"/>
        <v>1</v>
      </c>
      <c r="Q157" s="17">
        <f t="shared" si="59"/>
        <v>0</v>
      </c>
      <c r="R157" s="17">
        <f t="shared" si="59"/>
        <v>1</v>
      </c>
      <c r="S157" s="18">
        <f t="shared" si="59"/>
        <v>1</v>
      </c>
      <c r="T157" s="4"/>
      <c r="U157" s="4"/>
      <c r="V157" s="4"/>
    </row>
    <row r="158" spans="3:22" ht="12.75">
      <c r="C158" t="s">
        <v>5</v>
      </c>
      <c r="D158" s="16">
        <f t="shared" si="58"/>
        <v>1</v>
      </c>
      <c r="E158" s="17">
        <f t="shared" si="59"/>
        <v>0</v>
      </c>
      <c r="F158" s="17">
        <f t="shared" si="59"/>
        <v>0</v>
      </c>
      <c r="G158" s="17">
        <f t="shared" si="59"/>
        <v>0</v>
      </c>
      <c r="H158" s="17">
        <f t="shared" si="59"/>
        <v>1</v>
      </c>
      <c r="I158" s="17">
        <f t="shared" si="59"/>
        <v>1</v>
      </c>
      <c r="J158" s="17">
        <f t="shared" si="59"/>
        <v>0</v>
      </c>
      <c r="K158" s="17">
        <f t="shared" si="59"/>
        <v>0</v>
      </c>
      <c r="L158" s="17">
        <f t="shared" si="59"/>
        <v>1</v>
      </c>
      <c r="M158" s="17">
        <f t="shared" si="59"/>
        <v>1</v>
      </c>
      <c r="N158" s="17">
        <f t="shared" si="59"/>
        <v>0</v>
      </c>
      <c r="O158" s="17">
        <f t="shared" si="59"/>
        <v>0</v>
      </c>
      <c r="P158" s="17">
        <f t="shared" si="59"/>
        <v>0</v>
      </c>
      <c r="Q158" s="17">
        <f t="shared" si="59"/>
        <v>1</v>
      </c>
      <c r="R158" s="17">
        <f t="shared" si="59"/>
        <v>0</v>
      </c>
      <c r="S158" s="18">
        <f t="shared" si="59"/>
        <v>0</v>
      </c>
      <c r="T158" s="4"/>
      <c r="U158" s="4"/>
      <c r="V158" s="4"/>
    </row>
    <row r="159" spans="3:22" ht="12.75">
      <c r="C159" t="s">
        <v>6</v>
      </c>
      <c r="D159" s="16">
        <f t="shared" si="58"/>
        <v>0</v>
      </c>
      <c r="E159" s="17">
        <f t="shared" si="59"/>
        <v>1</v>
      </c>
      <c r="F159" s="17">
        <f t="shared" si="59"/>
        <v>0</v>
      </c>
      <c r="G159" s="17">
        <f t="shared" si="59"/>
        <v>0</v>
      </c>
      <c r="H159" s="17">
        <f t="shared" si="59"/>
        <v>0</v>
      </c>
      <c r="I159" s="17">
        <f t="shared" si="59"/>
        <v>1</v>
      </c>
      <c r="J159" s="17">
        <f t="shared" si="59"/>
        <v>1</v>
      </c>
      <c r="K159" s="17">
        <f t="shared" si="59"/>
        <v>0</v>
      </c>
      <c r="L159" s="17">
        <f t="shared" si="59"/>
        <v>0</v>
      </c>
      <c r="M159" s="17">
        <f t="shared" si="59"/>
        <v>1</v>
      </c>
      <c r="N159" s="17">
        <f t="shared" si="59"/>
        <v>1</v>
      </c>
      <c r="O159" s="17">
        <f t="shared" si="59"/>
        <v>0</v>
      </c>
      <c r="P159" s="17">
        <f t="shared" si="59"/>
        <v>0</v>
      </c>
      <c r="Q159" s="17">
        <f t="shared" si="59"/>
        <v>0</v>
      </c>
      <c r="R159" s="17">
        <f t="shared" si="59"/>
        <v>1</v>
      </c>
      <c r="S159" s="18">
        <f t="shared" si="59"/>
        <v>0</v>
      </c>
      <c r="T159" s="4"/>
      <c r="U159" s="4"/>
      <c r="V159" s="4"/>
    </row>
    <row r="160" spans="3:28" ht="12.75">
      <c r="C160" t="s">
        <v>7</v>
      </c>
      <c r="D160" s="16">
        <f t="shared" si="58"/>
        <v>0</v>
      </c>
      <c r="E160" s="17">
        <f t="shared" si="59"/>
        <v>0</v>
      </c>
      <c r="F160" s="17">
        <f t="shared" si="59"/>
        <v>1</v>
      </c>
      <c r="G160" s="17">
        <f t="shared" si="59"/>
        <v>0</v>
      </c>
      <c r="H160" s="17">
        <f t="shared" si="59"/>
        <v>0</v>
      </c>
      <c r="I160" s="17">
        <f t="shared" si="59"/>
        <v>0</v>
      </c>
      <c r="J160" s="17">
        <f t="shared" si="59"/>
        <v>1</v>
      </c>
      <c r="K160" s="17">
        <f t="shared" si="59"/>
        <v>1</v>
      </c>
      <c r="L160" s="17">
        <f t="shared" si="59"/>
        <v>0</v>
      </c>
      <c r="M160" s="17">
        <f t="shared" si="59"/>
        <v>0</v>
      </c>
      <c r="N160" s="17">
        <f t="shared" si="59"/>
        <v>1</v>
      </c>
      <c r="O160" s="17">
        <f t="shared" si="59"/>
        <v>1</v>
      </c>
      <c r="P160" s="17">
        <f t="shared" si="59"/>
        <v>0</v>
      </c>
      <c r="Q160" s="17">
        <f t="shared" si="59"/>
        <v>0</v>
      </c>
      <c r="R160" s="17">
        <f t="shared" si="59"/>
        <v>0</v>
      </c>
      <c r="S160" s="18">
        <f t="shared" si="59"/>
        <v>1</v>
      </c>
      <c r="T160" s="4"/>
      <c r="U160" s="4"/>
      <c r="V160" s="4"/>
      <c r="W160" s="27"/>
      <c r="X160" s="27"/>
      <c r="Y160" s="27"/>
      <c r="Z160" s="27"/>
      <c r="AA160" s="32" t="str">
        <f>TEXT(_XLL.BIN.HEX(L161&amp;M161&amp;N161&amp;O161&amp;P161&amp;Q161&amp;R161&amp;S161),"00")</f>
        <v>99</v>
      </c>
      <c r="AB160" s="32" t="str">
        <f>TEXT(_XLL.BIN.HEX(D161&amp;E161&amp;F161&amp;G161&amp;H161&amp;I161&amp;J161&amp;K161),"00")</f>
        <v>B1</v>
      </c>
    </row>
    <row r="161" spans="3:28" ht="13.5" thickBot="1">
      <c r="C161" t="s">
        <v>8</v>
      </c>
      <c r="D161" s="19">
        <f t="shared" si="58"/>
        <v>1</v>
      </c>
      <c r="E161" s="20">
        <f t="shared" si="59"/>
        <v>0</v>
      </c>
      <c r="F161" s="20">
        <f t="shared" si="59"/>
        <v>1</v>
      </c>
      <c r="G161" s="20">
        <f t="shared" si="59"/>
        <v>1</v>
      </c>
      <c r="H161" s="20">
        <f t="shared" si="59"/>
        <v>0</v>
      </c>
      <c r="I161" s="20">
        <f t="shared" si="59"/>
        <v>0</v>
      </c>
      <c r="J161" s="20">
        <f t="shared" si="59"/>
        <v>0</v>
      </c>
      <c r="K161" s="20">
        <f t="shared" si="59"/>
        <v>1</v>
      </c>
      <c r="L161" s="20">
        <f t="shared" si="59"/>
        <v>1</v>
      </c>
      <c r="M161" s="20">
        <f t="shared" si="59"/>
        <v>0</v>
      </c>
      <c r="N161" s="20">
        <f t="shared" si="59"/>
        <v>0</v>
      </c>
      <c r="O161" s="20">
        <f t="shared" si="59"/>
        <v>1</v>
      </c>
      <c r="P161" s="20">
        <f t="shared" si="59"/>
        <v>1</v>
      </c>
      <c r="Q161" s="20">
        <f t="shared" si="59"/>
        <v>0</v>
      </c>
      <c r="R161" s="20">
        <f t="shared" si="59"/>
        <v>0</v>
      </c>
      <c r="S161" s="21">
        <f t="shared" si="59"/>
        <v>1</v>
      </c>
      <c r="T161" s="4">
        <f>A152</f>
        <v>15</v>
      </c>
      <c r="U161" s="4"/>
      <c r="V161" s="4"/>
      <c r="W161" s="31" t="str">
        <f>AA161&amp;AB161</f>
        <v>99B1</v>
      </c>
      <c r="X161" s="27" t="str">
        <f>"crc for a "&amp;A152&amp;" byte string"</f>
        <v>crc for a 15 byte string</v>
      </c>
      <c r="Y161" s="27"/>
      <c r="Z161" s="27"/>
      <c r="AA161" s="32" t="str">
        <f>IF(AA160="A","0A",IF(AA160="B","0B",IF(AA160="C","0C",IF(AA160="D","0D",IF(AA160="E","0E",IF(AA160="F","0F",AA160))))))</f>
        <v>99</v>
      </c>
      <c r="AB161" s="32" t="str">
        <f>IF(AB160="A","0A",IF(AB160="B","0B",IF(AB160="C","0C",IF(AB160="D","0D",IF(AB160="E","0E",IF(AB160="F","0F",AB160))))))</f>
        <v>B1</v>
      </c>
    </row>
    <row r="162" spans="1:23" ht="13.5" thickBot="1">
      <c r="A162" s="1">
        <f>A152+1</f>
        <v>16</v>
      </c>
      <c r="B162" s="30" t="str">
        <f>MID(C$6,A162*2-1,2)</f>
        <v>00</v>
      </c>
      <c r="C162" s="22" t="str">
        <f>RIGHT("0000000000000000"&amp;_XLL.HEX.BIN(B162),16)</f>
        <v>0000000000000000</v>
      </c>
      <c r="D162" s="12">
        <f aca="true" t="shared" si="60" ref="D162:S162">IF(MID($C162,D$8,1)="1",1,0)</f>
        <v>0</v>
      </c>
      <c r="E162" s="12">
        <f t="shared" si="60"/>
        <v>0</v>
      </c>
      <c r="F162" s="12">
        <f t="shared" si="60"/>
        <v>0</v>
      </c>
      <c r="G162" s="12">
        <f t="shared" si="60"/>
        <v>0</v>
      </c>
      <c r="H162" s="12">
        <f t="shared" si="60"/>
        <v>0</v>
      </c>
      <c r="I162" s="12">
        <f t="shared" si="60"/>
        <v>0</v>
      </c>
      <c r="J162" s="12">
        <f t="shared" si="60"/>
        <v>0</v>
      </c>
      <c r="K162" s="12">
        <f t="shared" si="60"/>
        <v>0</v>
      </c>
      <c r="L162" s="12">
        <f t="shared" si="60"/>
        <v>0</v>
      </c>
      <c r="M162" s="12">
        <f t="shared" si="60"/>
        <v>0</v>
      </c>
      <c r="N162" s="12">
        <f t="shared" si="60"/>
        <v>0</v>
      </c>
      <c r="O162" s="12">
        <f t="shared" si="60"/>
        <v>0</v>
      </c>
      <c r="P162" s="12">
        <f t="shared" si="60"/>
        <v>0</v>
      </c>
      <c r="Q162" s="12">
        <f t="shared" si="60"/>
        <v>0</v>
      </c>
      <c r="R162" s="12">
        <f t="shared" si="60"/>
        <v>0</v>
      </c>
      <c r="S162" s="12">
        <f t="shared" si="60"/>
        <v>0</v>
      </c>
      <c r="T162" s="3"/>
      <c r="U162" s="3"/>
      <c r="V162" s="3"/>
      <c r="W162" s="3"/>
    </row>
    <row r="163" spans="3:23" ht="12.75">
      <c r="C163" t="s">
        <v>15</v>
      </c>
      <c r="D163" s="13">
        <f aca="true" t="shared" si="61" ref="D163:S163">IF(D161=D162,0,1)</f>
        <v>1</v>
      </c>
      <c r="E163" s="14">
        <f t="shared" si="61"/>
        <v>0</v>
      </c>
      <c r="F163" s="14">
        <f t="shared" si="61"/>
        <v>1</v>
      </c>
      <c r="G163" s="14">
        <f t="shared" si="61"/>
        <v>1</v>
      </c>
      <c r="H163" s="14">
        <f t="shared" si="61"/>
        <v>0</v>
      </c>
      <c r="I163" s="14">
        <f t="shared" si="61"/>
        <v>0</v>
      </c>
      <c r="J163" s="14">
        <f t="shared" si="61"/>
        <v>0</v>
      </c>
      <c r="K163" s="14">
        <f t="shared" si="61"/>
        <v>1</v>
      </c>
      <c r="L163" s="14">
        <f t="shared" si="61"/>
        <v>1</v>
      </c>
      <c r="M163" s="14">
        <f t="shared" si="61"/>
        <v>0</v>
      </c>
      <c r="N163" s="14">
        <f t="shared" si="61"/>
        <v>0</v>
      </c>
      <c r="O163" s="14">
        <f t="shared" si="61"/>
        <v>1</v>
      </c>
      <c r="P163" s="14">
        <f t="shared" si="61"/>
        <v>1</v>
      </c>
      <c r="Q163" s="14">
        <f t="shared" si="61"/>
        <v>0</v>
      </c>
      <c r="R163" s="14">
        <f t="shared" si="61"/>
        <v>0</v>
      </c>
      <c r="S163" s="15">
        <f t="shared" si="61"/>
        <v>1</v>
      </c>
      <c r="T163" s="4"/>
      <c r="U163" s="4"/>
      <c r="V163" s="4"/>
      <c r="W163" s="4"/>
    </row>
    <row r="164" spans="3:22" ht="12.75">
      <c r="C164" t="s">
        <v>1</v>
      </c>
      <c r="D164" s="16">
        <f aca="true" t="shared" si="62" ref="D164:D171">IF($S163=1,IF(D$9=0,0,1),0)</f>
        <v>1</v>
      </c>
      <c r="E164" s="17">
        <f aca="true" t="shared" si="63" ref="E164:S171">IF($S163=1,IF(E$9=D163,0,1),D163)</f>
        <v>1</v>
      </c>
      <c r="F164" s="17">
        <f t="shared" si="63"/>
        <v>1</v>
      </c>
      <c r="G164" s="17">
        <f t="shared" si="63"/>
        <v>1</v>
      </c>
      <c r="H164" s="17">
        <f t="shared" si="63"/>
        <v>1</v>
      </c>
      <c r="I164" s="17">
        <f t="shared" si="63"/>
        <v>0</v>
      </c>
      <c r="J164" s="17">
        <f t="shared" si="63"/>
        <v>0</v>
      </c>
      <c r="K164" s="17">
        <f t="shared" si="63"/>
        <v>0</v>
      </c>
      <c r="L164" s="17">
        <f t="shared" si="63"/>
        <v>1</v>
      </c>
      <c r="M164" s="17">
        <f t="shared" si="63"/>
        <v>1</v>
      </c>
      <c r="N164" s="17">
        <f t="shared" si="63"/>
        <v>0</v>
      </c>
      <c r="O164" s="17">
        <f t="shared" si="63"/>
        <v>0</v>
      </c>
      <c r="P164" s="17">
        <f t="shared" si="63"/>
        <v>1</v>
      </c>
      <c r="Q164" s="17">
        <f t="shared" si="63"/>
        <v>1</v>
      </c>
      <c r="R164" s="17">
        <f t="shared" si="63"/>
        <v>0</v>
      </c>
      <c r="S164" s="18">
        <f t="shared" si="63"/>
        <v>1</v>
      </c>
      <c r="T164" s="4"/>
      <c r="U164" s="4"/>
      <c r="V164" s="4"/>
    </row>
    <row r="165" spans="3:22" ht="12.75">
      <c r="C165" t="s">
        <v>2</v>
      </c>
      <c r="D165" s="16">
        <f t="shared" si="62"/>
        <v>1</v>
      </c>
      <c r="E165" s="17">
        <f t="shared" si="63"/>
        <v>1</v>
      </c>
      <c r="F165" s="17">
        <f t="shared" si="63"/>
        <v>0</v>
      </c>
      <c r="G165" s="17">
        <f t="shared" si="63"/>
        <v>1</v>
      </c>
      <c r="H165" s="17">
        <f t="shared" si="63"/>
        <v>1</v>
      </c>
      <c r="I165" s="17">
        <f t="shared" si="63"/>
        <v>1</v>
      </c>
      <c r="J165" s="17">
        <f t="shared" si="63"/>
        <v>0</v>
      </c>
      <c r="K165" s="17">
        <f t="shared" si="63"/>
        <v>0</v>
      </c>
      <c r="L165" s="17">
        <f t="shared" si="63"/>
        <v>0</v>
      </c>
      <c r="M165" s="17">
        <f t="shared" si="63"/>
        <v>1</v>
      </c>
      <c r="N165" s="17">
        <f t="shared" si="63"/>
        <v>1</v>
      </c>
      <c r="O165" s="17">
        <f t="shared" si="63"/>
        <v>0</v>
      </c>
      <c r="P165" s="17">
        <f t="shared" si="63"/>
        <v>0</v>
      </c>
      <c r="Q165" s="17">
        <f t="shared" si="63"/>
        <v>1</v>
      </c>
      <c r="R165" s="17">
        <f t="shared" si="63"/>
        <v>1</v>
      </c>
      <c r="S165" s="18">
        <f t="shared" si="63"/>
        <v>1</v>
      </c>
      <c r="T165" s="4"/>
      <c r="U165" s="4"/>
      <c r="V165" s="4"/>
    </row>
    <row r="166" spans="3:22" ht="12.75">
      <c r="C166" t="s">
        <v>3</v>
      </c>
      <c r="D166" s="16">
        <f t="shared" si="62"/>
        <v>1</v>
      </c>
      <c r="E166" s="17">
        <f t="shared" si="63"/>
        <v>1</v>
      </c>
      <c r="F166" s="17">
        <f t="shared" si="63"/>
        <v>0</v>
      </c>
      <c r="G166" s="17">
        <f t="shared" si="63"/>
        <v>0</v>
      </c>
      <c r="H166" s="17">
        <f t="shared" si="63"/>
        <v>1</v>
      </c>
      <c r="I166" s="17">
        <f t="shared" si="63"/>
        <v>1</v>
      </c>
      <c r="J166" s="17">
        <f t="shared" si="63"/>
        <v>1</v>
      </c>
      <c r="K166" s="17">
        <f t="shared" si="63"/>
        <v>0</v>
      </c>
      <c r="L166" s="17">
        <f t="shared" si="63"/>
        <v>0</v>
      </c>
      <c r="M166" s="17">
        <f t="shared" si="63"/>
        <v>0</v>
      </c>
      <c r="N166" s="17">
        <f t="shared" si="63"/>
        <v>1</v>
      </c>
      <c r="O166" s="17">
        <f t="shared" si="63"/>
        <v>1</v>
      </c>
      <c r="P166" s="17">
        <f t="shared" si="63"/>
        <v>0</v>
      </c>
      <c r="Q166" s="17">
        <f t="shared" si="63"/>
        <v>0</v>
      </c>
      <c r="R166" s="17">
        <f t="shared" si="63"/>
        <v>1</v>
      </c>
      <c r="S166" s="18">
        <f t="shared" si="63"/>
        <v>0</v>
      </c>
      <c r="T166" s="4"/>
      <c r="U166" s="4"/>
      <c r="V166" s="4"/>
    </row>
    <row r="167" spans="3:22" ht="12.75">
      <c r="C167" t="s">
        <v>4</v>
      </c>
      <c r="D167" s="16">
        <f t="shared" si="62"/>
        <v>0</v>
      </c>
      <c r="E167" s="17">
        <f t="shared" si="63"/>
        <v>1</v>
      </c>
      <c r="F167" s="17">
        <f t="shared" si="63"/>
        <v>1</v>
      </c>
      <c r="G167" s="17">
        <f t="shared" si="63"/>
        <v>0</v>
      </c>
      <c r="H167" s="17">
        <f t="shared" si="63"/>
        <v>0</v>
      </c>
      <c r="I167" s="17">
        <f t="shared" si="63"/>
        <v>1</v>
      </c>
      <c r="J167" s="17">
        <f t="shared" si="63"/>
        <v>1</v>
      </c>
      <c r="K167" s="17">
        <f t="shared" si="63"/>
        <v>1</v>
      </c>
      <c r="L167" s="17">
        <f t="shared" si="63"/>
        <v>0</v>
      </c>
      <c r="M167" s="17">
        <f t="shared" si="63"/>
        <v>0</v>
      </c>
      <c r="N167" s="17">
        <f t="shared" si="63"/>
        <v>0</v>
      </c>
      <c r="O167" s="17">
        <f t="shared" si="63"/>
        <v>1</v>
      </c>
      <c r="P167" s="17">
        <f t="shared" si="63"/>
        <v>1</v>
      </c>
      <c r="Q167" s="17">
        <f t="shared" si="63"/>
        <v>0</v>
      </c>
      <c r="R167" s="17">
        <f t="shared" si="63"/>
        <v>0</v>
      </c>
      <c r="S167" s="18">
        <f t="shared" si="63"/>
        <v>1</v>
      </c>
      <c r="T167" s="4"/>
      <c r="U167" s="4"/>
      <c r="V167" s="4"/>
    </row>
    <row r="168" spans="3:22" ht="12.75">
      <c r="C168" t="s">
        <v>5</v>
      </c>
      <c r="D168" s="16">
        <f t="shared" si="62"/>
        <v>1</v>
      </c>
      <c r="E168" s="17">
        <f t="shared" si="63"/>
        <v>0</v>
      </c>
      <c r="F168" s="17">
        <f t="shared" si="63"/>
        <v>0</v>
      </c>
      <c r="G168" s="17">
        <f t="shared" si="63"/>
        <v>1</v>
      </c>
      <c r="H168" s="17">
        <f t="shared" si="63"/>
        <v>0</v>
      </c>
      <c r="I168" s="17">
        <f t="shared" si="63"/>
        <v>0</v>
      </c>
      <c r="J168" s="17">
        <f t="shared" si="63"/>
        <v>1</v>
      </c>
      <c r="K168" s="17">
        <f t="shared" si="63"/>
        <v>1</v>
      </c>
      <c r="L168" s="17">
        <f t="shared" si="63"/>
        <v>1</v>
      </c>
      <c r="M168" s="17">
        <f t="shared" si="63"/>
        <v>0</v>
      </c>
      <c r="N168" s="17">
        <f t="shared" si="63"/>
        <v>0</v>
      </c>
      <c r="O168" s="17">
        <f t="shared" si="63"/>
        <v>0</v>
      </c>
      <c r="P168" s="17">
        <f t="shared" si="63"/>
        <v>1</v>
      </c>
      <c r="Q168" s="17">
        <f t="shared" si="63"/>
        <v>1</v>
      </c>
      <c r="R168" s="17">
        <f t="shared" si="63"/>
        <v>0</v>
      </c>
      <c r="S168" s="18">
        <f t="shared" si="63"/>
        <v>1</v>
      </c>
      <c r="T168" s="4"/>
      <c r="U168" s="4"/>
      <c r="V168" s="4"/>
    </row>
    <row r="169" spans="3:22" ht="12.75">
      <c r="C169" t="s">
        <v>6</v>
      </c>
      <c r="D169" s="16">
        <f t="shared" si="62"/>
        <v>1</v>
      </c>
      <c r="E169" s="17">
        <f t="shared" si="63"/>
        <v>1</v>
      </c>
      <c r="F169" s="17">
        <f t="shared" si="63"/>
        <v>1</v>
      </c>
      <c r="G169" s="17">
        <f t="shared" si="63"/>
        <v>0</v>
      </c>
      <c r="H169" s="17">
        <f t="shared" si="63"/>
        <v>1</v>
      </c>
      <c r="I169" s="17">
        <f t="shared" si="63"/>
        <v>0</v>
      </c>
      <c r="J169" s="17">
        <f t="shared" si="63"/>
        <v>0</v>
      </c>
      <c r="K169" s="17">
        <f t="shared" si="63"/>
        <v>1</v>
      </c>
      <c r="L169" s="17">
        <f t="shared" si="63"/>
        <v>1</v>
      </c>
      <c r="M169" s="17">
        <f t="shared" si="63"/>
        <v>1</v>
      </c>
      <c r="N169" s="17">
        <f t="shared" si="63"/>
        <v>0</v>
      </c>
      <c r="O169" s="17">
        <f t="shared" si="63"/>
        <v>0</v>
      </c>
      <c r="P169" s="17">
        <f t="shared" si="63"/>
        <v>0</v>
      </c>
      <c r="Q169" s="17">
        <f t="shared" si="63"/>
        <v>1</v>
      </c>
      <c r="R169" s="17">
        <f t="shared" si="63"/>
        <v>1</v>
      </c>
      <c r="S169" s="18">
        <f t="shared" si="63"/>
        <v>1</v>
      </c>
      <c r="T169" s="4"/>
      <c r="U169" s="4"/>
      <c r="V169" s="4"/>
    </row>
    <row r="170" spans="3:28" ht="12.75">
      <c r="C170" t="s">
        <v>7</v>
      </c>
      <c r="D170" s="16">
        <f t="shared" si="62"/>
        <v>1</v>
      </c>
      <c r="E170" s="17">
        <f t="shared" si="63"/>
        <v>1</v>
      </c>
      <c r="F170" s="17">
        <f t="shared" si="63"/>
        <v>0</v>
      </c>
      <c r="G170" s="17">
        <f t="shared" si="63"/>
        <v>1</v>
      </c>
      <c r="H170" s="17">
        <f t="shared" si="63"/>
        <v>0</v>
      </c>
      <c r="I170" s="17">
        <f t="shared" si="63"/>
        <v>1</v>
      </c>
      <c r="J170" s="17">
        <f t="shared" si="63"/>
        <v>0</v>
      </c>
      <c r="K170" s="17">
        <f t="shared" si="63"/>
        <v>0</v>
      </c>
      <c r="L170" s="17">
        <f t="shared" si="63"/>
        <v>1</v>
      </c>
      <c r="M170" s="17">
        <f t="shared" si="63"/>
        <v>1</v>
      </c>
      <c r="N170" s="17">
        <f t="shared" si="63"/>
        <v>1</v>
      </c>
      <c r="O170" s="17">
        <f t="shared" si="63"/>
        <v>0</v>
      </c>
      <c r="P170" s="17">
        <f t="shared" si="63"/>
        <v>0</v>
      </c>
      <c r="Q170" s="17">
        <f t="shared" si="63"/>
        <v>0</v>
      </c>
      <c r="R170" s="17">
        <f t="shared" si="63"/>
        <v>1</v>
      </c>
      <c r="S170" s="18">
        <f t="shared" si="63"/>
        <v>0</v>
      </c>
      <c r="T170" s="4"/>
      <c r="U170" s="4"/>
      <c r="V170" s="4"/>
      <c r="W170" s="27"/>
      <c r="X170" s="27"/>
      <c r="Y170" s="27"/>
      <c r="Z170" s="27"/>
      <c r="AA170" s="32" t="str">
        <f>TEXT(_XLL.BIN.HEX(L171&amp;M171&amp;N171&amp;O171&amp;P171&amp;Q171&amp;R171&amp;S171),"00")</f>
        <v>71</v>
      </c>
      <c r="AB170" s="32" t="str">
        <f>TEXT(_XLL.BIN.HEX(D171&amp;E171&amp;F171&amp;G171&amp;H171&amp;I171&amp;J171&amp;K171),"00")</f>
        <v>6A</v>
      </c>
    </row>
    <row r="171" spans="3:28" ht="13.5" thickBot="1">
      <c r="C171" t="s">
        <v>8</v>
      </c>
      <c r="D171" s="19">
        <f t="shared" si="62"/>
        <v>0</v>
      </c>
      <c r="E171" s="20">
        <f t="shared" si="63"/>
        <v>1</v>
      </c>
      <c r="F171" s="20">
        <f t="shared" si="63"/>
        <v>1</v>
      </c>
      <c r="G171" s="20">
        <f t="shared" si="63"/>
        <v>0</v>
      </c>
      <c r="H171" s="20">
        <f t="shared" si="63"/>
        <v>1</v>
      </c>
      <c r="I171" s="20">
        <f t="shared" si="63"/>
        <v>0</v>
      </c>
      <c r="J171" s="20">
        <f t="shared" si="63"/>
        <v>1</v>
      </c>
      <c r="K171" s="20">
        <f t="shared" si="63"/>
        <v>0</v>
      </c>
      <c r="L171" s="20">
        <f t="shared" si="63"/>
        <v>0</v>
      </c>
      <c r="M171" s="20">
        <f t="shared" si="63"/>
        <v>1</v>
      </c>
      <c r="N171" s="20">
        <f t="shared" si="63"/>
        <v>1</v>
      </c>
      <c r="O171" s="20">
        <f t="shared" si="63"/>
        <v>1</v>
      </c>
      <c r="P171" s="20">
        <f t="shared" si="63"/>
        <v>0</v>
      </c>
      <c r="Q171" s="20">
        <f t="shared" si="63"/>
        <v>0</v>
      </c>
      <c r="R171" s="20">
        <f t="shared" si="63"/>
        <v>0</v>
      </c>
      <c r="S171" s="21">
        <f t="shared" si="63"/>
        <v>1</v>
      </c>
      <c r="T171" s="4">
        <f>A162</f>
        <v>16</v>
      </c>
      <c r="U171" s="4"/>
      <c r="V171" s="4"/>
      <c r="W171" s="31" t="str">
        <f>AA171&amp;AB171</f>
        <v>716A</v>
      </c>
      <c r="X171" s="27" t="str">
        <f>"crc for a "&amp;A162&amp;" byte string"</f>
        <v>crc for a 16 byte string</v>
      </c>
      <c r="Y171" s="27"/>
      <c r="Z171" s="27"/>
      <c r="AA171" s="32" t="str">
        <f>IF(AA170="A","0A",IF(AA170="B","0B",IF(AA170="C","0C",IF(AA170="D","0D",IF(AA170="E","0E",IF(AA170="F","0F",AA170))))))</f>
        <v>71</v>
      </c>
      <c r="AB171" s="32" t="str">
        <f>IF(AB170="A","0A",IF(AB170="B","0B",IF(AB170="C","0C",IF(AB170="D","0D",IF(AB170="E","0E",IF(AB170="F","0F",AB170))))))</f>
        <v>6A</v>
      </c>
    </row>
    <row r="172" spans="1:23" ht="13.5" thickBot="1">
      <c r="A172" s="1">
        <f>A162+1</f>
        <v>17</v>
      </c>
      <c r="B172" s="30" t="str">
        <f>MID(C$6,A172*2-1,2)</f>
        <v>05</v>
      </c>
      <c r="C172" s="22" t="str">
        <f>RIGHT("0000000000000000"&amp;_XLL.HEX.BIN(B172),16)</f>
        <v>0000000000000101</v>
      </c>
      <c r="D172" s="12">
        <f aca="true" t="shared" si="64" ref="D172:S172">IF(MID($C172,D$8,1)="1",1,0)</f>
        <v>0</v>
      </c>
      <c r="E172" s="12">
        <f t="shared" si="64"/>
        <v>0</v>
      </c>
      <c r="F172" s="12">
        <f t="shared" si="64"/>
        <v>0</v>
      </c>
      <c r="G172" s="12">
        <f t="shared" si="64"/>
        <v>0</v>
      </c>
      <c r="H172" s="12">
        <f t="shared" si="64"/>
        <v>0</v>
      </c>
      <c r="I172" s="12">
        <f t="shared" si="64"/>
        <v>0</v>
      </c>
      <c r="J172" s="12">
        <f t="shared" si="64"/>
        <v>0</v>
      </c>
      <c r="K172" s="12">
        <f t="shared" si="64"/>
        <v>0</v>
      </c>
      <c r="L172" s="12">
        <f t="shared" si="64"/>
        <v>0</v>
      </c>
      <c r="M172" s="12">
        <f t="shared" si="64"/>
        <v>0</v>
      </c>
      <c r="N172" s="12">
        <f t="shared" si="64"/>
        <v>0</v>
      </c>
      <c r="O172" s="12">
        <f t="shared" si="64"/>
        <v>0</v>
      </c>
      <c r="P172" s="12">
        <f t="shared" si="64"/>
        <v>0</v>
      </c>
      <c r="Q172" s="12">
        <f t="shared" si="64"/>
        <v>1</v>
      </c>
      <c r="R172" s="12">
        <f t="shared" si="64"/>
        <v>0</v>
      </c>
      <c r="S172" s="12">
        <f t="shared" si="64"/>
        <v>1</v>
      </c>
      <c r="T172" s="4">
        <v>17</v>
      </c>
      <c r="U172" s="4"/>
      <c r="V172" s="4"/>
      <c r="W172" s="10" t="s">
        <v>13</v>
      </c>
    </row>
    <row r="173" spans="3:19" ht="12.75">
      <c r="C173" t="s">
        <v>15</v>
      </c>
      <c r="D173" s="13">
        <f aca="true" t="shared" si="65" ref="D173:S173">IF(D171=D172,0,1)</f>
        <v>0</v>
      </c>
      <c r="E173" s="14">
        <f t="shared" si="65"/>
        <v>1</v>
      </c>
      <c r="F173" s="14">
        <f t="shared" si="65"/>
        <v>1</v>
      </c>
      <c r="G173" s="14">
        <f t="shared" si="65"/>
        <v>0</v>
      </c>
      <c r="H173" s="14">
        <f t="shared" si="65"/>
        <v>1</v>
      </c>
      <c r="I173" s="14">
        <f t="shared" si="65"/>
        <v>0</v>
      </c>
      <c r="J173" s="14">
        <f t="shared" si="65"/>
        <v>1</v>
      </c>
      <c r="K173" s="14">
        <f t="shared" si="65"/>
        <v>0</v>
      </c>
      <c r="L173" s="14">
        <f t="shared" si="65"/>
        <v>0</v>
      </c>
      <c r="M173" s="14">
        <f t="shared" si="65"/>
        <v>1</v>
      </c>
      <c r="N173" s="14">
        <f t="shared" si="65"/>
        <v>1</v>
      </c>
      <c r="O173" s="14">
        <f t="shared" si="65"/>
        <v>1</v>
      </c>
      <c r="P173" s="14">
        <f t="shared" si="65"/>
        <v>0</v>
      </c>
      <c r="Q173" s="14">
        <f t="shared" si="65"/>
        <v>1</v>
      </c>
      <c r="R173" s="14">
        <f t="shared" si="65"/>
        <v>0</v>
      </c>
      <c r="S173" s="15">
        <f t="shared" si="65"/>
        <v>0</v>
      </c>
    </row>
    <row r="174" spans="3:19" ht="12.75">
      <c r="C174" t="s">
        <v>1</v>
      </c>
      <c r="D174" s="16">
        <f aca="true" t="shared" si="66" ref="D174:D181">IF($S173=1,IF(D$9=0,0,1),0)</f>
        <v>0</v>
      </c>
      <c r="E174" s="17">
        <f aca="true" t="shared" si="67" ref="E174:E181">IF($S173=1,IF(E$9=D173,0,1),D173)</f>
        <v>0</v>
      </c>
      <c r="F174" s="17">
        <f aca="true" t="shared" si="68" ref="F174:F181">IF($S173=1,IF(F$9=E173,0,1),E173)</f>
        <v>1</v>
      </c>
      <c r="G174" s="17">
        <f aca="true" t="shared" si="69" ref="G174:G181">IF($S173=1,IF(G$9=F173,0,1),F173)</f>
        <v>1</v>
      </c>
      <c r="H174" s="17">
        <f aca="true" t="shared" si="70" ref="H174:H181">IF($S173=1,IF(H$9=G173,0,1),G173)</f>
        <v>0</v>
      </c>
      <c r="I174" s="17">
        <f aca="true" t="shared" si="71" ref="I174:I181">IF($S173=1,IF(I$9=H173,0,1),H173)</f>
        <v>1</v>
      </c>
      <c r="J174" s="17">
        <f aca="true" t="shared" si="72" ref="J174:J181">IF($S173=1,IF(J$9=I173,0,1),I173)</f>
        <v>0</v>
      </c>
      <c r="K174" s="17">
        <f aca="true" t="shared" si="73" ref="K174:K181">IF($S173=1,IF(K$9=J173,0,1),J173)</f>
        <v>1</v>
      </c>
      <c r="L174" s="17">
        <f aca="true" t="shared" si="74" ref="L174:L181">IF($S173=1,IF(L$9=K173,0,1),K173)</f>
        <v>0</v>
      </c>
      <c r="M174" s="17">
        <f aca="true" t="shared" si="75" ref="M174:M181">IF($S173=1,IF(M$9=L173,0,1),L173)</f>
        <v>0</v>
      </c>
      <c r="N174" s="17">
        <f aca="true" t="shared" si="76" ref="N174:N181">IF($S173=1,IF(N$9=M173,0,1),M173)</f>
        <v>1</v>
      </c>
      <c r="O174" s="17">
        <f aca="true" t="shared" si="77" ref="O174:O181">IF($S173=1,IF(O$9=N173,0,1),N173)</f>
        <v>1</v>
      </c>
      <c r="P174" s="17">
        <f aca="true" t="shared" si="78" ref="P174:P181">IF($S173=1,IF(P$9=O173,0,1),O173)</f>
        <v>1</v>
      </c>
      <c r="Q174" s="17">
        <f aca="true" t="shared" si="79" ref="Q174:Q181">IF($S173=1,IF(Q$9=P173,0,1),P173)</f>
        <v>0</v>
      </c>
      <c r="R174" s="17">
        <f aca="true" t="shared" si="80" ref="R174:R181">IF($S173=1,IF(R$9=Q173,0,1),Q173)</f>
        <v>1</v>
      </c>
      <c r="S174" s="18">
        <f aca="true" t="shared" si="81" ref="S174:S181">IF($S173=1,IF(S$9=R173,0,1),R173)</f>
        <v>0</v>
      </c>
    </row>
    <row r="175" spans="3:19" ht="12.75">
      <c r="C175" t="s">
        <v>2</v>
      </c>
      <c r="D175" s="16">
        <f t="shared" si="66"/>
        <v>0</v>
      </c>
      <c r="E175" s="17">
        <f t="shared" si="67"/>
        <v>0</v>
      </c>
      <c r="F175" s="17">
        <f t="shared" si="68"/>
        <v>0</v>
      </c>
      <c r="G175" s="17">
        <f t="shared" si="69"/>
        <v>1</v>
      </c>
      <c r="H175" s="17">
        <f t="shared" si="70"/>
        <v>1</v>
      </c>
      <c r="I175" s="17">
        <f t="shared" si="71"/>
        <v>0</v>
      </c>
      <c r="J175" s="17">
        <f t="shared" si="72"/>
        <v>1</v>
      </c>
      <c r="K175" s="17">
        <f t="shared" si="73"/>
        <v>0</v>
      </c>
      <c r="L175" s="17">
        <f t="shared" si="74"/>
        <v>1</v>
      </c>
      <c r="M175" s="17">
        <f t="shared" si="75"/>
        <v>0</v>
      </c>
      <c r="N175" s="17">
        <f t="shared" si="76"/>
        <v>0</v>
      </c>
      <c r="O175" s="17">
        <f t="shared" si="77"/>
        <v>1</v>
      </c>
      <c r="P175" s="17">
        <f t="shared" si="78"/>
        <v>1</v>
      </c>
      <c r="Q175" s="17">
        <f t="shared" si="79"/>
        <v>1</v>
      </c>
      <c r="R175" s="17">
        <f t="shared" si="80"/>
        <v>0</v>
      </c>
      <c r="S175" s="18">
        <f t="shared" si="81"/>
        <v>1</v>
      </c>
    </row>
    <row r="176" spans="3:19" ht="12.75">
      <c r="C176" t="s">
        <v>3</v>
      </c>
      <c r="D176" s="16">
        <f t="shared" si="66"/>
        <v>1</v>
      </c>
      <c r="E176" s="17">
        <f t="shared" si="67"/>
        <v>0</v>
      </c>
      <c r="F176" s="17">
        <f t="shared" si="68"/>
        <v>1</v>
      </c>
      <c r="G176" s="17">
        <f t="shared" si="69"/>
        <v>0</v>
      </c>
      <c r="H176" s="17">
        <f t="shared" si="70"/>
        <v>1</v>
      </c>
      <c r="I176" s="17">
        <f t="shared" si="71"/>
        <v>1</v>
      </c>
      <c r="J176" s="17">
        <f t="shared" si="72"/>
        <v>0</v>
      </c>
      <c r="K176" s="17">
        <f t="shared" si="73"/>
        <v>1</v>
      </c>
      <c r="L176" s="17">
        <f t="shared" si="74"/>
        <v>0</v>
      </c>
      <c r="M176" s="17">
        <f t="shared" si="75"/>
        <v>1</v>
      </c>
      <c r="N176" s="17">
        <f t="shared" si="76"/>
        <v>0</v>
      </c>
      <c r="O176" s="17">
        <f t="shared" si="77"/>
        <v>0</v>
      </c>
      <c r="P176" s="17">
        <f t="shared" si="78"/>
        <v>1</v>
      </c>
      <c r="Q176" s="17">
        <f t="shared" si="79"/>
        <v>1</v>
      </c>
      <c r="R176" s="17">
        <f t="shared" si="80"/>
        <v>1</v>
      </c>
      <c r="S176" s="18">
        <f t="shared" si="81"/>
        <v>1</v>
      </c>
    </row>
    <row r="177" spans="3:19" ht="12.75">
      <c r="C177" t="s">
        <v>4</v>
      </c>
      <c r="D177" s="16">
        <f t="shared" si="66"/>
        <v>1</v>
      </c>
      <c r="E177" s="17">
        <f t="shared" si="67"/>
        <v>1</v>
      </c>
      <c r="F177" s="17">
        <f t="shared" si="68"/>
        <v>1</v>
      </c>
      <c r="G177" s="17">
        <f t="shared" si="69"/>
        <v>1</v>
      </c>
      <c r="H177" s="17">
        <f t="shared" si="70"/>
        <v>0</v>
      </c>
      <c r="I177" s="17">
        <f t="shared" si="71"/>
        <v>1</v>
      </c>
      <c r="J177" s="17">
        <f t="shared" si="72"/>
        <v>1</v>
      </c>
      <c r="K177" s="17">
        <f t="shared" si="73"/>
        <v>0</v>
      </c>
      <c r="L177" s="17">
        <f t="shared" si="74"/>
        <v>1</v>
      </c>
      <c r="M177" s="17">
        <f t="shared" si="75"/>
        <v>0</v>
      </c>
      <c r="N177" s="17">
        <f t="shared" si="76"/>
        <v>1</v>
      </c>
      <c r="O177" s="17">
        <f t="shared" si="77"/>
        <v>0</v>
      </c>
      <c r="P177" s="17">
        <f t="shared" si="78"/>
        <v>0</v>
      </c>
      <c r="Q177" s="17">
        <f t="shared" si="79"/>
        <v>1</v>
      </c>
      <c r="R177" s="17">
        <f t="shared" si="80"/>
        <v>1</v>
      </c>
      <c r="S177" s="18">
        <f t="shared" si="81"/>
        <v>0</v>
      </c>
    </row>
    <row r="178" spans="3:19" ht="12.75">
      <c r="C178" t="s">
        <v>5</v>
      </c>
      <c r="D178" s="16">
        <f t="shared" si="66"/>
        <v>0</v>
      </c>
      <c r="E178" s="17">
        <f t="shared" si="67"/>
        <v>1</v>
      </c>
      <c r="F178" s="17">
        <f t="shared" si="68"/>
        <v>1</v>
      </c>
      <c r="G178" s="17">
        <f t="shared" si="69"/>
        <v>1</v>
      </c>
      <c r="H178" s="17">
        <f t="shared" si="70"/>
        <v>1</v>
      </c>
      <c r="I178" s="17">
        <f t="shared" si="71"/>
        <v>0</v>
      </c>
      <c r="J178" s="17">
        <f t="shared" si="72"/>
        <v>1</v>
      </c>
      <c r="K178" s="17">
        <f t="shared" si="73"/>
        <v>1</v>
      </c>
      <c r="L178" s="17">
        <f t="shared" si="74"/>
        <v>0</v>
      </c>
      <c r="M178" s="17">
        <f t="shared" si="75"/>
        <v>1</v>
      </c>
      <c r="N178" s="17">
        <f t="shared" si="76"/>
        <v>0</v>
      </c>
      <c r="O178" s="17">
        <f t="shared" si="77"/>
        <v>1</v>
      </c>
      <c r="P178" s="17">
        <f t="shared" si="78"/>
        <v>0</v>
      </c>
      <c r="Q178" s="17">
        <f t="shared" si="79"/>
        <v>0</v>
      </c>
      <c r="R178" s="17">
        <f t="shared" si="80"/>
        <v>1</v>
      </c>
      <c r="S178" s="18">
        <f t="shared" si="81"/>
        <v>1</v>
      </c>
    </row>
    <row r="179" spans="3:19" ht="12.75">
      <c r="C179" t="s">
        <v>6</v>
      </c>
      <c r="D179" s="16">
        <f t="shared" si="66"/>
        <v>1</v>
      </c>
      <c r="E179" s="17">
        <f t="shared" si="67"/>
        <v>0</v>
      </c>
      <c r="F179" s="17">
        <f t="shared" si="68"/>
        <v>0</v>
      </c>
      <c r="G179" s="17">
        <f t="shared" si="69"/>
        <v>1</v>
      </c>
      <c r="H179" s="17">
        <f t="shared" si="70"/>
        <v>1</v>
      </c>
      <c r="I179" s="17">
        <f t="shared" si="71"/>
        <v>1</v>
      </c>
      <c r="J179" s="17">
        <f t="shared" si="72"/>
        <v>0</v>
      </c>
      <c r="K179" s="17">
        <f t="shared" si="73"/>
        <v>1</v>
      </c>
      <c r="L179" s="17">
        <f t="shared" si="74"/>
        <v>1</v>
      </c>
      <c r="M179" s="17">
        <f t="shared" si="75"/>
        <v>0</v>
      </c>
      <c r="N179" s="17">
        <f t="shared" si="76"/>
        <v>1</v>
      </c>
      <c r="O179" s="17">
        <f t="shared" si="77"/>
        <v>0</v>
      </c>
      <c r="P179" s="17">
        <f t="shared" si="78"/>
        <v>1</v>
      </c>
      <c r="Q179" s="17">
        <f t="shared" si="79"/>
        <v>0</v>
      </c>
      <c r="R179" s="17">
        <f t="shared" si="80"/>
        <v>0</v>
      </c>
      <c r="S179" s="18">
        <f t="shared" si="81"/>
        <v>0</v>
      </c>
    </row>
    <row r="180" spans="3:28" ht="12.75">
      <c r="C180" t="s">
        <v>7</v>
      </c>
      <c r="D180" s="16">
        <f t="shared" si="66"/>
        <v>0</v>
      </c>
      <c r="E180" s="17">
        <f t="shared" si="67"/>
        <v>1</v>
      </c>
      <c r="F180" s="17">
        <f t="shared" si="68"/>
        <v>0</v>
      </c>
      <c r="G180" s="17">
        <f t="shared" si="69"/>
        <v>0</v>
      </c>
      <c r="H180" s="17">
        <f t="shared" si="70"/>
        <v>1</v>
      </c>
      <c r="I180" s="17">
        <f t="shared" si="71"/>
        <v>1</v>
      </c>
      <c r="J180" s="17">
        <f t="shared" si="72"/>
        <v>1</v>
      </c>
      <c r="K180" s="17">
        <f t="shared" si="73"/>
        <v>0</v>
      </c>
      <c r="L180" s="17">
        <f t="shared" si="74"/>
        <v>1</v>
      </c>
      <c r="M180" s="17">
        <f t="shared" si="75"/>
        <v>1</v>
      </c>
      <c r="N180" s="17">
        <f t="shared" si="76"/>
        <v>0</v>
      </c>
      <c r="O180" s="17">
        <f t="shared" si="77"/>
        <v>1</v>
      </c>
      <c r="P180" s="17">
        <f t="shared" si="78"/>
        <v>0</v>
      </c>
      <c r="Q180" s="17">
        <f t="shared" si="79"/>
        <v>1</v>
      </c>
      <c r="R180" s="17">
        <f t="shared" si="80"/>
        <v>0</v>
      </c>
      <c r="S180" s="18">
        <f t="shared" si="81"/>
        <v>0</v>
      </c>
      <c r="U180" s="4"/>
      <c r="V180" s="4"/>
      <c r="W180" s="27"/>
      <c r="X180" s="27"/>
      <c r="Y180" s="27"/>
      <c r="Z180" s="27"/>
      <c r="AA180" s="32" t="str">
        <f>TEXT(_XLL.BIN.HEX(L181&amp;M181&amp;N181&amp;O181&amp;P181&amp;Q181&amp;R181&amp;S181),"00")</f>
        <v>6A</v>
      </c>
      <c r="AB180" s="32" t="str">
        <f>TEXT(_XLL.BIN.HEX(D181&amp;E181&amp;F181&amp;G181&amp;H181&amp;I181&amp;J181&amp;K181),"00")</f>
        <v>27</v>
      </c>
    </row>
    <row r="181" spans="3:28" ht="13.5" thickBot="1">
      <c r="C181" t="s">
        <v>8</v>
      </c>
      <c r="D181" s="19">
        <f t="shared" si="66"/>
        <v>0</v>
      </c>
      <c r="E181" s="20">
        <f t="shared" si="67"/>
        <v>0</v>
      </c>
      <c r="F181" s="20">
        <f t="shared" si="68"/>
        <v>1</v>
      </c>
      <c r="G181" s="20">
        <f t="shared" si="69"/>
        <v>0</v>
      </c>
      <c r="H181" s="20">
        <f t="shared" si="70"/>
        <v>0</v>
      </c>
      <c r="I181" s="20">
        <f t="shared" si="71"/>
        <v>1</v>
      </c>
      <c r="J181" s="20">
        <f t="shared" si="72"/>
        <v>1</v>
      </c>
      <c r="K181" s="20">
        <f t="shared" si="73"/>
        <v>1</v>
      </c>
      <c r="L181" s="20">
        <f t="shared" si="74"/>
        <v>0</v>
      </c>
      <c r="M181" s="20">
        <f t="shared" si="75"/>
        <v>1</v>
      </c>
      <c r="N181" s="20">
        <f t="shared" si="76"/>
        <v>1</v>
      </c>
      <c r="O181" s="20">
        <f t="shared" si="77"/>
        <v>0</v>
      </c>
      <c r="P181" s="20">
        <f t="shared" si="78"/>
        <v>1</v>
      </c>
      <c r="Q181" s="20">
        <f t="shared" si="79"/>
        <v>0</v>
      </c>
      <c r="R181" s="20">
        <f t="shared" si="80"/>
        <v>1</v>
      </c>
      <c r="S181" s="21">
        <f t="shared" si="81"/>
        <v>0</v>
      </c>
      <c r="U181" s="4"/>
      <c r="V181" s="4"/>
      <c r="W181" s="31" t="str">
        <f>AA181&amp;AB181</f>
        <v>6A27</v>
      </c>
      <c r="X181" s="27" t="str">
        <f>"crc for a "&amp;A172&amp;" byte string"</f>
        <v>crc for a 17 byte string</v>
      </c>
      <c r="Y181" s="27"/>
      <c r="Z181" s="27"/>
      <c r="AA181" s="32" t="str">
        <f>IF(AA180="A","0A",IF(AA180="B","0B",IF(AA180="C","0C",IF(AA180="D","0D",IF(AA180="E","0E",IF(AA180="F","0F",AA180))))))</f>
        <v>6A</v>
      </c>
      <c r="AB181" s="32" t="str">
        <f>IF(AB180="A","0A",IF(AB180="B","0B",IF(AB180="C","0C",IF(AB180="D","0D",IF(AB180="E","0E",IF(AB180="F","0F",AB180))))))</f>
        <v>27</v>
      </c>
    </row>
    <row r="182" spans="1:19" ht="13.5" thickBot="1">
      <c r="A182" s="1">
        <f>A172+1</f>
        <v>18</v>
      </c>
      <c r="B182" s="30" t="str">
        <f>MID(C$6,A182*2-1,2)</f>
        <v>01</v>
      </c>
      <c r="C182" s="22" t="str">
        <f>RIGHT("0000000000000000"&amp;_XLL.HEX.BIN(B182),16)</f>
        <v>0000000000000001</v>
      </c>
      <c r="D182" s="12">
        <f aca="true" t="shared" si="82" ref="D182:S182">IF(MID($C182,D$8,1)="1",1,0)</f>
        <v>0</v>
      </c>
      <c r="E182" s="12">
        <f t="shared" si="82"/>
        <v>0</v>
      </c>
      <c r="F182" s="12">
        <f t="shared" si="82"/>
        <v>0</v>
      </c>
      <c r="G182" s="12">
        <f t="shared" si="82"/>
        <v>0</v>
      </c>
      <c r="H182" s="12">
        <f t="shared" si="82"/>
        <v>0</v>
      </c>
      <c r="I182" s="12">
        <f t="shared" si="82"/>
        <v>0</v>
      </c>
      <c r="J182" s="12">
        <f t="shared" si="82"/>
        <v>0</v>
      </c>
      <c r="K182" s="12">
        <f t="shared" si="82"/>
        <v>0</v>
      </c>
      <c r="L182" s="12">
        <f t="shared" si="82"/>
        <v>0</v>
      </c>
      <c r="M182" s="12">
        <f t="shared" si="82"/>
        <v>0</v>
      </c>
      <c r="N182" s="12">
        <f t="shared" si="82"/>
        <v>0</v>
      </c>
      <c r="O182" s="12">
        <f t="shared" si="82"/>
        <v>0</v>
      </c>
      <c r="P182" s="12">
        <f t="shared" si="82"/>
        <v>0</v>
      </c>
      <c r="Q182" s="12">
        <f t="shared" si="82"/>
        <v>0</v>
      </c>
      <c r="R182" s="12">
        <f t="shared" si="82"/>
        <v>0</v>
      </c>
      <c r="S182" s="12">
        <f t="shared" si="82"/>
        <v>1</v>
      </c>
    </row>
    <row r="183" spans="3:19" ht="12.75">
      <c r="C183" t="s">
        <v>15</v>
      </c>
      <c r="D183" s="13">
        <f aca="true" t="shared" si="83" ref="D183:S183">IF(D181=D182,0,1)</f>
        <v>0</v>
      </c>
      <c r="E183" s="14">
        <f t="shared" si="83"/>
        <v>0</v>
      </c>
      <c r="F183" s="14">
        <f t="shared" si="83"/>
        <v>1</v>
      </c>
      <c r="G183" s="14">
        <f t="shared" si="83"/>
        <v>0</v>
      </c>
      <c r="H183" s="14">
        <f t="shared" si="83"/>
        <v>0</v>
      </c>
      <c r="I183" s="14">
        <f t="shared" si="83"/>
        <v>1</v>
      </c>
      <c r="J183" s="14">
        <f t="shared" si="83"/>
        <v>1</v>
      </c>
      <c r="K183" s="14">
        <f t="shared" si="83"/>
        <v>1</v>
      </c>
      <c r="L183" s="14">
        <f t="shared" si="83"/>
        <v>0</v>
      </c>
      <c r="M183" s="14">
        <f t="shared" si="83"/>
        <v>1</v>
      </c>
      <c r="N183" s="14">
        <f t="shared" si="83"/>
        <v>1</v>
      </c>
      <c r="O183" s="14">
        <f t="shared" si="83"/>
        <v>0</v>
      </c>
      <c r="P183" s="14">
        <f t="shared" si="83"/>
        <v>1</v>
      </c>
      <c r="Q183" s="14">
        <f t="shared" si="83"/>
        <v>0</v>
      </c>
      <c r="R183" s="14">
        <f t="shared" si="83"/>
        <v>1</v>
      </c>
      <c r="S183" s="15">
        <f t="shared" si="83"/>
        <v>1</v>
      </c>
    </row>
    <row r="184" spans="3:19" ht="12.75">
      <c r="C184" t="s">
        <v>1</v>
      </c>
      <c r="D184" s="16">
        <f aca="true" t="shared" si="84" ref="D184:D191">IF($S183=1,IF(D$9=0,0,1),0)</f>
        <v>1</v>
      </c>
      <c r="E184" s="17">
        <f aca="true" t="shared" si="85" ref="E184:E191">IF($S183=1,IF(E$9=D183,0,1),D183)</f>
        <v>0</v>
      </c>
      <c r="F184" s="17">
        <f aca="true" t="shared" si="86" ref="F184:F191">IF($S183=1,IF(F$9=E183,0,1),E183)</f>
        <v>1</v>
      </c>
      <c r="G184" s="17">
        <f aca="true" t="shared" si="87" ref="G184:G191">IF($S183=1,IF(G$9=F183,0,1),F183)</f>
        <v>1</v>
      </c>
      <c r="H184" s="17">
        <f aca="true" t="shared" si="88" ref="H184:H191">IF($S183=1,IF(H$9=G183,0,1),G183)</f>
        <v>0</v>
      </c>
      <c r="I184" s="17">
        <f aca="true" t="shared" si="89" ref="I184:I191">IF($S183=1,IF(I$9=H183,0,1),H183)</f>
        <v>0</v>
      </c>
      <c r="J184" s="17">
        <f aca="true" t="shared" si="90" ref="J184:J191">IF($S183=1,IF(J$9=I183,0,1),I183)</f>
        <v>1</v>
      </c>
      <c r="K184" s="17">
        <f aca="true" t="shared" si="91" ref="K184:K191">IF($S183=1,IF(K$9=J183,0,1),J183)</f>
        <v>1</v>
      </c>
      <c r="L184" s="17">
        <f aca="true" t="shared" si="92" ref="L184:L191">IF($S183=1,IF(L$9=K183,0,1),K183)</f>
        <v>1</v>
      </c>
      <c r="M184" s="17">
        <f aca="true" t="shared" si="93" ref="M184:M191">IF($S183=1,IF(M$9=L183,0,1),L183)</f>
        <v>0</v>
      </c>
      <c r="N184" s="17">
        <f aca="true" t="shared" si="94" ref="N184:N191">IF($S183=1,IF(N$9=M183,0,1),M183)</f>
        <v>1</v>
      </c>
      <c r="O184" s="17">
        <f aca="true" t="shared" si="95" ref="O184:O191">IF($S183=1,IF(O$9=N183,0,1),N183)</f>
        <v>1</v>
      </c>
      <c r="P184" s="17">
        <f aca="true" t="shared" si="96" ref="P184:P191">IF($S183=1,IF(P$9=O183,0,1),O183)</f>
        <v>0</v>
      </c>
      <c r="Q184" s="17">
        <f aca="true" t="shared" si="97" ref="Q184:Q191">IF($S183=1,IF(Q$9=P183,0,1),P183)</f>
        <v>1</v>
      </c>
      <c r="R184" s="17">
        <f aca="true" t="shared" si="98" ref="R184:R191">IF($S183=1,IF(R$9=Q183,0,1),Q183)</f>
        <v>0</v>
      </c>
      <c r="S184" s="18">
        <f aca="true" t="shared" si="99" ref="S184:S191">IF($S183=1,IF(S$9=R183,0,1),R183)</f>
        <v>0</v>
      </c>
    </row>
    <row r="185" spans="3:19" ht="12.75">
      <c r="C185" t="s">
        <v>2</v>
      </c>
      <c r="D185" s="16">
        <f t="shared" si="84"/>
        <v>0</v>
      </c>
      <c r="E185" s="17">
        <f t="shared" si="85"/>
        <v>1</v>
      </c>
      <c r="F185" s="17">
        <f t="shared" si="86"/>
        <v>0</v>
      </c>
      <c r="G185" s="17">
        <f t="shared" si="87"/>
        <v>1</v>
      </c>
      <c r="H185" s="17">
        <f t="shared" si="88"/>
        <v>1</v>
      </c>
      <c r="I185" s="17">
        <f t="shared" si="89"/>
        <v>0</v>
      </c>
      <c r="J185" s="17">
        <f t="shared" si="90"/>
        <v>0</v>
      </c>
      <c r="K185" s="17">
        <f t="shared" si="91"/>
        <v>1</v>
      </c>
      <c r="L185" s="17">
        <f t="shared" si="92"/>
        <v>1</v>
      </c>
      <c r="M185" s="17">
        <f t="shared" si="93"/>
        <v>1</v>
      </c>
      <c r="N185" s="17">
        <f t="shared" si="94"/>
        <v>0</v>
      </c>
      <c r="O185" s="17">
        <f t="shared" si="95"/>
        <v>1</v>
      </c>
      <c r="P185" s="17">
        <f t="shared" si="96"/>
        <v>1</v>
      </c>
      <c r="Q185" s="17">
        <f t="shared" si="97"/>
        <v>0</v>
      </c>
      <c r="R185" s="17">
        <f t="shared" si="98"/>
        <v>1</v>
      </c>
      <c r="S185" s="18">
        <f t="shared" si="99"/>
        <v>0</v>
      </c>
    </row>
    <row r="186" spans="3:19" ht="12.75">
      <c r="C186" t="s">
        <v>3</v>
      </c>
      <c r="D186" s="16">
        <f t="shared" si="84"/>
        <v>0</v>
      </c>
      <c r="E186" s="17">
        <f t="shared" si="85"/>
        <v>0</v>
      </c>
      <c r="F186" s="17">
        <f t="shared" si="86"/>
        <v>1</v>
      </c>
      <c r="G186" s="17">
        <f t="shared" si="87"/>
        <v>0</v>
      </c>
      <c r="H186" s="17">
        <f t="shared" si="88"/>
        <v>1</v>
      </c>
      <c r="I186" s="17">
        <f t="shared" si="89"/>
        <v>1</v>
      </c>
      <c r="J186" s="17">
        <f t="shared" si="90"/>
        <v>0</v>
      </c>
      <c r="K186" s="17">
        <f t="shared" si="91"/>
        <v>0</v>
      </c>
      <c r="L186" s="17">
        <f t="shared" si="92"/>
        <v>1</v>
      </c>
      <c r="M186" s="17">
        <f t="shared" si="93"/>
        <v>1</v>
      </c>
      <c r="N186" s="17">
        <f t="shared" si="94"/>
        <v>1</v>
      </c>
      <c r="O186" s="17">
        <f t="shared" si="95"/>
        <v>0</v>
      </c>
      <c r="P186" s="17">
        <f t="shared" si="96"/>
        <v>1</v>
      </c>
      <c r="Q186" s="17">
        <f t="shared" si="97"/>
        <v>1</v>
      </c>
      <c r="R186" s="17">
        <f t="shared" si="98"/>
        <v>0</v>
      </c>
      <c r="S186" s="18">
        <f t="shared" si="99"/>
        <v>1</v>
      </c>
    </row>
    <row r="187" spans="3:19" ht="12.75">
      <c r="C187" t="s">
        <v>4</v>
      </c>
      <c r="D187" s="16">
        <f t="shared" si="84"/>
        <v>1</v>
      </c>
      <c r="E187" s="17">
        <f t="shared" si="85"/>
        <v>0</v>
      </c>
      <c r="F187" s="17">
        <f t="shared" si="86"/>
        <v>1</v>
      </c>
      <c r="G187" s="17">
        <f t="shared" si="87"/>
        <v>1</v>
      </c>
      <c r="H187" s="17">
        <f t="shared" si="88"/>
        <v>0</v>
      </c>
      <c r="I187" s="17">
        <f t="shared" si="89"/>
        <v>1</v>
      </c>
      <c r="J187" s="17">
        <f t="shared" si="90"/>
        <v>1</v>
      </c>
      <c r="K187" s="17">
        <f t="shared" si="91"/>
        <v>0</v>
      </c>
      <c r="L187" s="17">
        <f t="shared" si="92"/>
        <v>0</v>
      </c>
      <c r="M187" s="17">
        <f t="shared" si="93"/>
        <v>1</v>
      </c>
      <c r="N187" s="17">
        <f t="shared" si="94"/>
        <v>1</v>
      </c>
      <c r="O187" s="17">
        <f t="shared" si="95"/>
        <v>1</v>
      </c>
      <c r="P187" s="17">
        <f t="shared" si="96"/>
        <v>0</v>
      </c>
      <c r="Q187" s="17">
        <f t="shared" si="97"/>
        <v>1</v>
      </c>
      <c r="R187" s="17">
        <f t="shared" si="98"/>
        <v>1</v>
      </c>
      <c r="S187" s="18">
        <f t="shared" si="99"/>
        <v>1</v>
      </c>
    </row>
    <row r="188" spans="3:19" ht="12.75">
      <c r="C188" t="s">
        <v>5</v>
      </c>
      <c r="D188" s="16">
        <f t="shared" si="84"/>
        <v>1</v>
      </c>
      <c r="E188" s="17">
        <f t="shared" si="85"/>
        <v>1</v>
      </c>
      <c r="F188" s="17">
        <f t="shared" si="86"/>
        <v>1</v>
      </c>
      <c r="G188" s="17">
        <f t="shared" si="87"/>
        <v>1</v>
      </c>
      <c r="H188" s="17">
        <f t="shared" si="88"/>
        <v>1</v>
      </c>
      <c r="I188" s="17">
        <f t="shared" si="89"/>
        <v>0</v>
      </c>
      <c r="J188" s="17">
        <f t="shared" si="90"/>
        <v>1</v>
      </c>
      <c r="K188" s="17">
        <f t="shared" si="91"/>
        <v>1</v>
      </c>
      <c r="L188" s="17">
        <f t="shared" si="92"/>
        <v>0</v>
      </c>
      <c r="M188" s="17">
        <f t="shared" si="93"/>
        <v>0</v>
      </c>
      <c r="N188" s="17">
        <f t="shared" si="94"/>
        <v>1</v>
      </c>
      <c r="O188" s="17">
        <f t="shared" si="95"/>
        <v>1</v>
      </c>
      <c r="P188" s="17">
        <f t="shared" si="96"/>
        <v>1</v>
      </c>
      <c r="Q188" s="17">
        <f t="shared" si="97"/>
        <v>0</v>
      </c>
      <c r="R188" s="17">
        <f t="shared" si="98"/>
        <v>1</v>
      </c>
      <c r="S188" s="18">
        <f t="shared" si="99"/>
        <v>0</v>
      </c>
    </row>
    <row r="189" spans="3:19" ht="12.75">
      <c r="C189" t="s">
        <v>6</v>
      </c>
      <c r="D189" s="16">
        <f t="shared" si="84"/>
        <v>0</v>
      </c>
      <c r="E189" s="17">
        <f t="shared" si="85"/>
        <v>1</v>
      </c>
      <c r="F189" s="17">
        <f t="shared" si="86"/>
        <v>1</v>
      </c>
      <c r="G189" s="17">
        <f t="shared" si="87"/>
        <v>1</v>
      </c>
      <c r="H189" s="17">
        <f t="shared" si="88"/>
        <v>1</v>
      </c>
      <c r="I189" s="17">
        <f t="shared" si="89"/>
        <v>1</v>
      </c>
      <c r="J189" s="17">
        <f t="shared" si="90"/>
        <v>0</v>
      </c>
      <c r="K189" s="17">
        <f t="shared" si="91"/>
        <v>1</v>
      </c>
      <c r="L189" s="17">
        <f t="shared" si="92"/>
        <v>1</v>
      </c>
      <c r="M189" s="17">
        <f t="shared" si="93"/>
        <v>0</v>
      </c>
      <c r="N189" s="17">
        <f t="shared" si="94"/>
        <v>0</v>
      </c>
      <c r="O189" s="17">
        <f t="shared" si="95"/>
        <v>1</v>
      </c>
      <c r="P189" s="17">
        <f t="shared" si="96"/>
        <v>1</v>
      </c>
      <c r="Q189" s="17">
        <f t="shared" si="97"/>
        <v>1</v>
      </c>
      <c r="R189" s="17">
        <f t="shared" si="98"/>
        <v>0</v>
      </c>
      <c r="S189" s="18">
        <f t="shared" si="99"/>
        <v>1</v>
      </c>
    </row>
    <row r="190" spans="3:28" ht="12.75">
      <c r="C190" t="s">
        <v>7</v>
      </c>
      <c r="D190" s="16">
        <f t="shared" si="84"/>
        <v>1</v>
      </c>
      <c r="E190" s="17">
        <f t="shared" si="85"/>
        <v>0</v>
      </c>
      <c r="F190" s="17">
        <f t="shared" si="86"/>
        <v>0</v>
      </c>
      <c r="G190" s="17">
        <f t="shared" si="87"/>
        <v>1</v>
      </c>
      <c r="H190" s="17">
        <f t="shared" si="88"/>
        <v>1</v>
      </c>
      <c r="I190" s="17">
        <f t="shared" si="89"/>
        <v>1</v>
      </c>
      <c r="J190" s="17">
        <f t="shared" si="90"/>
        <v>1</v>
      </c>
      <c r="K190" s="17">
        <f t="shared" si="91"/>
        <v>0</v>
      </c>
      <c r="L190" s="17">
        <f t="shared" si="92"/>
        <v>1</v>
      </c>
      <c r="M190" s="17">
        <f t="shared" si="93"/>
        <v>1</v>
      </c>
      <c r="N190" s="17">
        <f t="shared" si="94"/>
        <v>0</v>
      </c>
      <c r="O190" s="17">
        <f t="shared" si="95"/>
        <v>0</v>
      </c>
      <c r="P190" s="17">
        <f t="shared" si="96"/>
        <v>1</v>
      </c>
      <c r="Q190" s="17">
        <f t="shared" si="97"/>
        <v>1</v>
      </c>
      <c r="R190" s="17">
        <f t="shared" si="98"/>
        <v>1</v>
      </c>
      <c r="S190" s="18">
        <f t="shared" si="99"/>
        <v>1</v>
      </c>
      <c r="U190" s="4"/>
      <c r="V190" s="4"/>
      <c r="W190" s="27"/>
      <c r="X190" s="27"/>
      <c r="Y190" s="27"/>
      <c r="Z190" s="27"/>
      <c r="AA190" s="32" t="str">
        <f>TEXT(_XLL.BIN.HEX(L191&amp;M191&amp;N191&amp;O191&amp;P191&amp;Q191&amp;R191&amp;S191),"00")</f>
        <v>66</v>
      </c>
      <c r="AB190" s="32" t="str">
        <f>TEXT(_XLL.BIN.HEX(D191&amp;E191&amp;F191&amp;G191&amp;H191&amp;I191&amp;J191&amp;K191),"00")</f>
        <v>EF</v>
      </c>
    </row>
    <row r="191" spans="3:28" ht="13.5" thickBot="1">
      <c r="C191" t="s">
        <v>8</v>
      </c>
      <c r="D191" s="19">
        <f t="shared" si="84"/>
        <v>1</v>
      </c>
      <c r="E191" s="20">
        <f t="shared" si="85"/>
        <v>1</v>
      </c>
      <c r="F191" s="20">
        <f t="shared" si="86"/>
        <v>1</v>
      </c>
      <c r="G191" s="20">
        <f t="shared" si="87"/>
        <v>0</v>
      </c>
      <c r="H191" s="20">
        <f t="shared" si="88"/>
        <v>1</v>
      </c>
      <c r="I191" s="20">
        <f t="shared" si="89"/>
        <v>1</v>
      </c>
      <c r="J191" s="20">
        <f t="shared" si="90"/>
        <v>1</v>
      </c>
      <c r="K191" s="20">
        <f t="shared" si="91"/>
        <v>1</v>
      </c>
      <c r="L191" s="20">
        <f t="shared" si="92"/>
        <v>0</v>
      </c>
      <c r="M191" s="20">
        <f t="shared" si="93"/>
        <v>1</v>
      </c>
      <c r="N191" s="20">
        <f t="shared" si="94"/>
        <v>1</v>
      </c>
      <c r="O191" s="20">
        <f t="shared" si="95"/>
        <v>0</v>
      </c>
      <c r="P191" s="20">
        <f t="shared" si="96"/>
        <v>0</v>
      </c>
      <c r="Q191" s="20">
        <f t="shared" si="97"/>
        <v>1</v>
      </c>
      <c r="R191" s="20">
        <f t="shared" si="98"/>
        <v>1</v>
      </c>
      <c r="S191" s="21">
        <f t="shared" si="99"/>
        <v>0</v>
      </c>
      <c r="U191" s="4"/>
      <c r="V191" s="4"/>
      <c r="W191" s="31" t="str">
        <f>AA191&amp;AB191</f>
        <v>66EF</v>
      </c>
      <c r="X191" s="27" t="str">
        <f>"crc for a "&amp;A182&amp;" byte string"</f>
        <v>crc for a 18 byte string</v>
      </c>
      <c r="Y191" s="27"/>
      <c r="Z191" s="27"/>
      <c r="AA191" s="32" t="str">
        <f>IF(AA190="A","0A",IF(AA190="B","0B",IF(AA190="C","0C",IF(AA190="D","0D",IF(AA190="E","0E",IF(AA190="F","0F",AA190))))))</f>
        <v>66</v>
      </c>
      <c r="AB191" s="32" t="str">
        <f>IF(AB190="A","0A",IF(AB190="B","0B",IF(AB190="C","0C",IF(AB190="D","0D",IF(AB190="E","0E",IF(AB190="F","0F",AB190))))))</f>
        <v>EF</v>
      </c>
    </row>
    <row r="192" spans="1:19" ht="13.5" thickBot="1">
      <c r="A192" s="1">
        <f>A182+1</f>
        <v>19</v>
      </c>
      <c r="B192" s="30" t="str">
        <f>MID(C$6,A192*2-1,2)</f>
        <v>F4</v>
      </c>
      <c r="C192" s="22" t="str">
        <f>RIGHT("0000000000000000"&amp;_XLL.HEX.BIN(B192),16)</f>
        <v>0000000011110100</v>
      </c>
      <c r="D192" s="12">
        <f aca="true" t="shared" si="100" ref="D192:S192">IF(MID($C192,D$8,1)="1",1,0)</f>
        <v>0</v>
      </c>
      <c r="E192" s="12">
        <f t="shared" si="100"/>
        <v>0</v>
      </c>
      <c r="F192" s="12">
        <f t="shared" si="100"/>
        <v>0</v>
      </c>
      <c r="G192" s="12">
        <f t="shared" si="100"/>
        <v>0</v>
      </c>
      <c r="H192" s="12">
        <f t="shared" si="100"/>
        <v>0</v>
      </c>
      <c r="I192" s="12">
        <f t="shared" si="100"/>
        <v>0</v>
      </c>
      <c r="J192" s="12">
        <f t="shared" si="100"/>
        <v>0</v>
      </c>
      <c r="K192" s="12">
        <f t="shared" si="100"/>
        <v>0</v>
      </c>
      <c r="L192" s="12">
        <f t="shared" si="100"/>
        <v>1</v>
      </c>
      <c r="M192" s="12">
        <f t="shared" si="100"/>
        <v>1</v>
      </c>
      <c r="N192" s="12">
        <f t="shared" si="100"/>
        <v>1</v>
      </c>
      <c r="O192" s="12">
        <f t="shared" si="100"/>
        <v>1</v>
      </c>
      <c r="P192" s="12">
        <f t="shared" si="100"/>
        <v>0</v>
      </c>
      <c r="Q192" s="12">
        <f t="shared" si="100"/>
        <v>1</v>
      </c>
      <c r="R192" s="12">
        <f t="shared" si="100"/>
        <v>0</v>
      </c>
      <c r="S192" s="12">
        <f t="shared" si="100"/>
        <v>0</v>
      </c>
    </row>
    <row r="193" spans="3:19" ht="12.75">
      <c r="C193" t="s">
        <v>15</v>
      </c>
      <c r="D193" s="13">
        <f aca="true" t="shared" si="101" ref="D193:S193">IF(D191=D192,0,1)</f>
        <v>1</v>
      </c>
      <c r="E193" s="14">
        <f t="shared" si="101"/>
        <v>1</v>
      </c>
      <c r="F193" s="14">
        <f t="shared" si="101"/>
        <v>1</v>
      </c>
      <c r="G193" s="14">
        <f t="shared" si="101"/>
        <v>0</v>
      </c>
      <c r="H193" s="14">
        <f t="shared" si="101"/>
        <v>1</v>
      </c>
      <c r="I193" s="14">
        <f t="shared" si="101"/>
        <v>1</v>
      </c>
      <c r="J193" s="14">
        <f t="shared" si="101"/>
        <v>1</v>
      </c>
      <c r="K193" s="14">
        <f t="shared" si="101"/>
        <v>1</v>
      </c>
      <c r="L193" s="14">
        <f t="shared" si="101"/>
        <v>1</v>
      </c>
      <c r="M193" s="14">
        <f t="shared" si="101"/>
        <v>0</v>
      </c>
      <c r="N193" s="14">
        <f t="shared" si="101"/>
        <v>0</v>
      </c>
      <c r="O193" s="14">
        <f t="shared" si="101"/>
        <v>1</v>
      </c>
      <c r="P193" s="14">
        <f t="shared" si="101"/>
        <v>0</v>
      </c>
      <c r="Q193" s="14">
        <f t="shared" si="101"/>
        <v>0</v>
      </c>
      <c r="R193" s="14">
        <f t="shared" si="101"/>
        <v>1</v>
      </c>
      <c r="S193" s="15">
        <f t="shared" si="101"/>
        <v>0</v>
      </c>
    </row>
    <row r="194" spans="3:19" ht="12.75">
      <c r="C194" t="s">
        <v>1</v>
      </c>
      <c r="D194" s="16">
        <f aca="true" t="shared" si="102" ref="D194:D201">IF($S193=1,IF(D$9=0,0,1),0)</f>
        <v>0</v>
      </c>
      <c r="E194" s="17">
        <f aca="true" t="shared" si="103" ref="E194:E201">IF($S193=1,IF(E$9=D193,0,1),D193)</f>
        <v>1</v>
      </c>
      <c r="F194" s="17">
        <f aca="true" t="shared" si="104" ref="F194:F201">IF($S193=1,IF(F$9=E193,0,1),E193)</f>
        <v>1</v>
      </c>
      <c r="G194" s="17">
        <f aca="true" t="shared" si="105" ref="G194:G201">IF($S193=1,IF(G$9=F193,0,1),F193)</f>
        <v>1</v>
      </c>
      <c r="H194" s="17">
        <f aca="true" t="shared" si="106" ref="H194:H201">IF($S193=1,IF(H$9=G193,0,1),G193)</f>
        <v>0</v>
      </c>
      <c r="I194" s="17">
        <f aca="true" t="shared" si="107" ref="I194:I201">IF($S193=1,IF(I$9=H193,0,1),H193)</f>
        <v>1</v>
      </c>
      <c r="J194" s="17">
        <f aca="true" t="shared" si="108" ref="J194:J201">IF($S193=1,IF(J$9=I193,0,1),I193)</f>
        <v>1</v>
      </c>
      <c r="K194" s="17">
        <f aca="true" t="shared" si="109" ref="K194:K201">IF($S193=1,IF(K$9=J193,0,1),J193)</f>
        <v>1</v>
      </c>
      <c r="L194" s="17">
        <f aca="true" t="shared" si="110" ref="L194:L201">IF($S193=1,IF(L$9=K193,0,1),K193)</f>
        <v>1</v>
      </c>
      <c r="M194" s="17">
        <f aca="true" t="shared" si="111" ref="M194:M201">IF($S193=1,IF(M$9=L193,0,1),L193)</f>
        <v>1</v>
      </c>
      <c r="N194" s="17">
        <f aca="true" t="shared" si="112" ref="N194:N201">IF($S193=1,IF(N$9=M193,0,1),M193)</f>
        <v>0</v>
      </c>
      <c r="O194" s="17">
        <f aca="true" t="shared" si="113" ref="O194:O201">IF($S193=1,IF(O$9=N193,0,1),N193)</f>
        <v>0</v>
      </c>
      <c r="P194" s="17">
        <f aca="true" t="shared" si="114" ref="P194:P201">IF($S193=1,IF(P$9=O193,0,1),O193)</f>
        <v>1</v>
      </c>
      <c r="Q194" s="17">
        <f aca="true" t="shared" si="115" ref="Q194:Q201">IF($S193=1,IF(Q$9=P193,0,1),P193)</f>
        <v>0</v>
      </c>
      <c r="R194" s="17">
        <f aca="true" t="shared" si="116" ref="R194:R201">IF($S193=1,IF(R$9=Q193,0,1),Q193)</f>
        <v>0</v>
      </c>
      <c r="S194" s="18">
        <f aca="true" t="shared" si="117" ref="S194:S201">IF($S193=1,IF(S$9=R193,0,1),R193)</f>
        <v>1</v>
      </c>
    </row>
    <row r="195" spans="3:19" ht="12.75">
      <c r="C195" t="s">
        <v>2</v>
      </c>
      <c r="D195" s="16">
        <f t="shared" si="102"/>
        <v>1</v>
      </c>
      <c r="E195" s="17">
        <f t="shared" si="103"/>
        <v>0</v>
      </c>
      <c r="F195" s="17">
        <f t="shared" si="104"/>
        <v>0</v>
      </c>
      <c r="G195" s="17">
        <f t="shared" si="105"/>
        <v>1</v>
      </c>
      <c r="H195" s="17">
        <f t="shared" si="106"/>
        <v>1</v>
      </c>
      <c r="I195" s="17">
        <f t="shared" si="107"/>
        <v>0</v>
      </c>
      <c r="J195" s="17">
        <f t="shared" si="108"/>
        <v>1</v>
      </c>
      <c r="K195" s="17">
        <f t="shared" si="109"/>
        <v>1</v>
      </c>
      <c r="L195" s="17">
        <f t="shared" si="110"/>
        <v>1</v>
      </c>
      <c r="M195" s="17">
        <f t="shared" si="111"/>
        <v>1</v>
      </c>
      <c r="N195" s="17">
        <f t="shared" si="112"/>
        <v>1</v>
      </c>
      <c r="O195" s="17">
        <f t="shared" si="113"/>
        <v>0</v>
      </c>
      <c r="P195" s="17">
        <f t="shared" si="114"/>
        <v>0</v>
      </c>
      <c r="Q195" s="17">
        <f t="shared" si="115"/>
        <v>1</v>
      </c>
      <c r="R195" s="17">
        <f t="shared" si="116"/>
        <v>0</v>
      </c>
      <c r="S195" s="18">
        <f t="shared" si="117"/>
        <v>1</v>
      </c>
    </row>
    <row r="196" spans="3:19" ht="12.75">
      <c r="C196" t="s">
        <v>3</v>
      </c>
      <c r="D196" s="16">
        <f t="shared" si="102"/>
        <v>1</v>
      </c>
      <c r="E196" s="17">
        <f t="shared" si="103"/>
        <v>1</v>
      </c>
      <c r="F196" s="17">
        <f t="shared" si="104"/>
        <v>1</v>
      </c>
      <c r="G196" s="17">
        <f t="shared" si="105"/>
        <v>0</v>
      </c>
      <c r="H196" s="17">
        <f t="shared" si="106"/>
        <v>1</v>
      </c>
      <c r="I196" s="17">
        <f t="shared" si="107"/>
        <v>1</v>
      </c>
      <c r="J196" s="17">
        <f t="shared" si="108"/>
        <v>0</v>
      </c>
      <c r="K196" s="17">
        <f t="shared" si="109"/>
        <v>1</v>
      </c>
      <c r="L196" s="17">
        <f t="shared" si="110"/>
        <v>1</v>
      </c>
      <c r="M196" s="17">
        <f t="shared" si="111"/>
        <v>1</v>
      </c>
      <c r="N196" s="17">
        <f t="shared" si="112"/>
        <v>1</v>
      </c>
      <c r="O196" s="17">
        <f t="shared" si="113"/>
        <v>1</v>
      </c>
      <c r="P196" s="17">
        <f t="shared" si="114"/>
        <v>0</v>
      </c>
      <c r="Q196" s="17">
        <f t="shared" si="115"/>
        <v>0</v>
      </c>
      <c r="R196" s="17">
        <f t="shared" si="116"/>
        <v>1</v>
      </c>
      <c r="S196" s="18">
        <f t="shared" si="117"/>
        <v>1</v>
      </c>
    </row>
    <row r="197" spans="3:19" ht="12.75">
      <c r="C197" t="s">
        <v>4</v>
      </c>
      <c r="D197" s="16">
        <f t="shared" si="102"/>
        <v>1</v>
      </c>
      <c r="E197" s="17">
        <f t="shared" si="103"/>
        <v>1</v>
      </c>
      <c r="F197" s="17">
        <f t="shared" si="104"/>
        <v>0</v>
      </c>
      <c r="G197" s="17">
        <f t="shared" si="105"/>
        <v>1</v>
      </c>
      <c r="H197" s="17">
        <f t="shared" si="106"/>
        <v>0</v>
      </c>
      <c r="I197" s="17">
        <f t="shared" si="107"/>
        <v>1</v>
      </c>
      <c r="J197" s="17">
        <f t="shared" si="108"/>
        <v>1</v>
      </c>
      <c r="K197" s="17">
        <f t="shared" si="109"/>
        <v>0</v>
      </c>
      <c r="L197" s="17">
        <f t="shared" si="110"/>
        <v>1</v>
      </c>
      <c r="M197" s="17">
        <f t="shared" si="111"/>
        <v>1</v>
      </c>
      <c r="N197" s="17">
        <f t="shared" si="112"/>
        <v>1</v>
      </c>
      <c r="O197" s="17">
        <f t="shared" si="113"/>
        <v>1</v>
      </c>
      <c r="P197" s="17">
        <f t="shared" si="114"/>
        <v>1</v>
      </c>
      <c r="Q197" s="17">
        <f t="shared" si="115"/>
        <v>0</v>
      </c>
      <c r="R197" s="17">
        <f t="shared" si="116"/>
        <v>0</v>
      </c>
      <c r="S197" s="18">
        <f t="shared" si="117"/>
        <v>0</v>
      </c>
    </row>
    <row r="198" spans="3:19" ht="12.75">
      <c r="C198" t="s">
        <v>5</v>
      </c>
      <c r="D198" s="16">
        <f t="shared" si="102"/>
        <v>0</v>
      </c>
      <c r="E198" s="17">
        <f t="shared" si="103"/>
        <v>1</v>
      </c>
      <c r="F198" s="17">
        <f t="shared" si="104"/>
        <v>1</v>
      </c>
      <c r="G198" s="17">
        <f t="shared" si="105"/>
        <v>0</v>
      </c>
      <c r="H198" s="17">
        <f t="shared" si="106"/>
        <v>1</v>
      </c>
      <c r="I198" s="17">
        <f t="shared" si="107"/>
        <v>0</v>
      </c>
      <c r="J198" s="17">
        <f t="shared" si="108"/>
        <v>1</v>
      </c>
      <c r="K198" s="17">
        <f t="shared" si="109"/>
        <v>1</v>
      </c>
      <c r="L198" s="17">
        <f t="shared" si="110"/>
        <v>0</v>
      </c>
      <c r="M198" s="17">
        <f t="shared" si="111"/>
        <v>1</v>
      </c>
      <c r="N198" s="17">
        <f t="shared" si="112"/>
        <v>1</v>
      </c>
      <c r="O198" s="17">
        <f t="shared" si="113"/>
        <v>1</v>
      </c>
      <c r="P198" s="17">
        <f t="shared" si="114"/>
        <v>1</v>
      </c>
      <c r="Q198" s="17">
        <f t="shared" si="115"/>
        <v>1</v>
      </c>
      <c r="R198" s="17">
        <f t="shared" si="116"/>
        <v>0</v>
      </c>
      <c r="S198" s="18">
        <f t="shared" si="117"/>
        <v>0</v>
      </c>
    </row>
    <row r="199" spans="3:19" ht="12.75">
      <c r="C199" t="s">
        <v>6</v>
      </c>
      <c r="D199" s="16">
        <f t="shared" si="102"/>
        <v>0</v>
      </c>
      <c r="E199" s="17">
        <f t="shared" si="103"/>
        <v>0</v>
      </c>
      <c r="F199" s="17">
        <f t="shared" si="104"/>
        <v>1</v>
      </c>
      <c r="G199" s="17">
        <f t="shared" si="105"/>
        <v>1</v>
      </c>
      <c r="H199" s="17">
        <f t="shared" si="106"/>
        <v>0</v>
      </c>
      <c r="I199" s="17">
        <f t="shared" si="107"/>
        <v>1</v>
      </c>
      <c r="J199" s="17">
        <f t="shared" si="108"/>
        <v>0</v>
      </c>
      <c r="K199" s="17">
        <f t="shared" si="109"/>
        <v>1</v>
      </c>
      <c r="L199" s="17">
        <f t="shared" si="110"/>
        <v>1</v>
      </c>
      <c r="M199" s="17">
        <f t="shared" si="111"/>
        <v>0</v>
      </c>
      <c r="N199" s="17">
        <f t="shared" si="112"/>
        <v>1</v>
      </c>
      <c r="O199" s="17">
        <f t="shared" si="113"/>
        <v>1</v>
      </c>
      <c r="P199" s="17">
        <f t="shared" si="114"/>
        <v>1</v>
      </c>
      <c r="Q199" s="17">
        <f t="shared" si="115"/>
        <v>1</v>
      </c>
      <c r="R199" s="17">
        <f t="shared" si="116"/>
        <v>1</v>
      </c>
      <c r="S199" s="18">
        <f t="shared" si="117"/>
        <v>0</v>
      </c>
    </row>
    <row r="200" spans="3:28" ht="12.75">
      <c r="C200" t="s">
        <v>7</v>
      </c>
      <c r="D200" s="16">
        <f t="shared" si="102"/>
        <v>0</v>
      </c>
      <c r="E200" s="17">
        <f t="shared" si="103"/>
        <v>0</v>
      </c>
      <c r="F200" s="17">
        <f t="shared" si="104"/>
        <v>0</v>
      </c>
      <c r="G200" s="17">
        <f t="shared" si="105"/>
        <v>1</v>
      </c>
      <c r="H200" s="17">
        <f t="shared" si="106"/>
        <v>1</v>
      </c>
      <c r="I200" s="17">
        <f t="shared" si="107"/>
        <v>0</v>
      </c>
      <c r="J200" s="17">
        <f t="shared" si="108"/>
        <v>1</v>
      </c>
      <c r="K200" s="17">
        <f t="shared" si="109"/>
        <v>0</v>
      </c>
      <c r="L200" s="17">
        <f t="shared" si="110"/>
        <v>1</v>
      </c>
      <c r="M200" s="17">
        <f t="shared" si="111"/>
        <v>1</v>
      </c>
      <c r="N200" s="17">
        <f t="shared" si="112"/>
        <v>0</v>
      </c>
      <c r="O200" s="17">
        <f t="shared" si="113"/>
        <v>1</v>
      </c>
      <c r="P200" s="17">
        <f t="shared" si="114"/>
        <v>1</v>
      </c>
      <c r="Q200" s="17">
        <f t="shared" si="115"/>
        <v>1</v>
      </c>
      <c r="R200" s="17">
        <f t="shared" si="116"/>
        <v>1</v>
      </c>
      <c r="S200" s="18">
        <f t="shared" si="117"/>
        <v>1</v>
      </c>
      <c r="U200" s="4"/>
      <c r="V200" s="4"/>
      <c r="W200" s="27"/>
      <c r="X200" s="27"/>
      <c r="Y200" s="27"/>
      <c r="Z200" s="27"/>
      <c r="AA200" s="32" t="str">
        <f>TEXT(_XLL.BIN.HEX(L201&amp;M201&amp;N201&amp;O201&amp;P201&amp;Q201&amp;R201&amp;S201),"00")</f>
        <v>6E</v>
      </c>
      <c r="AB200" s="32" t="str">
        <f>TEXT(_XLL.BIN.HEX(D201&amp;E201&amp;F201&amp;G201&amp;H201&amp;I201&amp;J201&amp;K201),"00")</f>
        <v>AD</v>
      </c>
    </row>
    <row r="201" spans="3:28" ht="13.5" thickBot="1">
      <c r="C201" t="s">
        <v>8</v>
      </c>
      <c r="D201" s="19">
        <f t="shared" si="102"/>
        <v>1</v>
      </c>
      <c r="E201" s="20">
        <f t="shared" si="103"/>
        <v>0</v>
      </c>
      <c r="F201" s="20">
        <f t="shared" si="104"/>
        <v>1</v>
      </c>
      <c r="G201" s="20">
        <f t="shared" si="105"/>
        <v>0</v>
      </c>
      <c r="H201" s="20">
        <f t="shared" si="106"/>
        <v>1</v>
      </c>
      <c r="I201" s="20">
        <f t="shared" si="107"/>
        <v>1</v>
      </c>
      <c r="J201" s="20">
        <f t="shared" si="108"/>
        <v>0</v>
      </c>
      <c r="K201" s="20">
        <f t="shared" si="109"/>
        <v>1</v>
      </c>
      <c r="L201" s="20">
        <f t="shared" si="110"/>
        <v>0</v>
      </c>
      <c r="M201" s="20">
        <f t="shared" si="111"/>
        <v>1</v>
      </c>
      <c r="N201" s="20">
        <f t="shared" si="112"/>
        <v>1</v>
      </c>
      <c r="O201" s="20">
        <f t="shared" si="113"/>
        <v>0</v>
      </c>
      <c r="P201" s="20">
        <f t="shared" si="114"/>
        <v>1</v>
      </c>
      <c r="Q201" s="20">
        <f t="shared" si="115"/>
        <v>1</v>
      </c>
      <c r="R201" s="20">
        <f t="shared" si="116"/>
        <v>1</v>
      </c>
      <c r="S201" s="21">
        <f t="shared" si="117"/>
        <v>0</v>
      </c>
      <c r="U201" s="4"/>
      <c r="V201" s="4"/>
      <c r="W201" s="31" t="str">
        <f>AA201&amp;AB201</f>
        <v>6EAD</v>
      </c>
      <c r="X201" s="27" t="str">
        <f>"crc for a "&amp;A192&amp;" byte string"</f>
        <v>crc for a 19 byte string</v>
      </c>
      <c r="Y201" s="27"/>
      <c r="Z201" s="27"/>
      <c r="AA201" s="32" t="str">
        <f>IF(AA200="A","0A",IF(AA200="B","0B",IF(AA200="C","0C",IF(AA200="D","0D",IF(AA200="E","0E",IF(AA200="F","0F",AA200))))))</f>
        <v>6E</v>
      </c>
      <c r="AB201" s="32" t="str">
        <f>IF(AB200="A","0A",IF(AB200="B","0B",IF(AB200="C","0C",IF(AB200="D","0D",IF(AB200="E","0E",IF(AB200="F","0F",AB200))))))</f>
        <v>AD</v>
      </c>
    </row>
    <row r="202" spans="1:19" ht="13.5" thickBot="1">
      <c r="A202" s="1">
        <f>A192+1</f>
        <v>20</v>
      </c>
      <c r="B202" s="30" t="str">
        <f>MID(C$6,A202*2-1,2)</f>
        <v>00</v>
      </c>
      <c r="C202" s="22" t="str">
        <f>RIGHT("0000000000000000"&amp;_XLL.HEX.BIN(B202),16)</f>
        <v>0000000000000000</v>
      </c>
      <c r="D202" s="12">
        <f aca="true" t="shared" si="118" ref="D202:S202">IF(MID($C202,D$8,1)="1",1,0)</f>
        <v>0</v>
      </c>
      <c r="E202" s="12">
        <f t="shared" si="118"/>
        <v>0</v>
      </c>
      <c r="F202" s="12">
        <f t="shared" si="118"/>
        <v>0</v>
      </c>
      <c r="G202" s="12">
        <f t="shared" si="118"/>
        <v>0</v>
      </c>
      <c r="H202" s="12">
        <f t="shared" si="118"/>
        <v>0</v>
      </c>
      <c r="I202" s="12">
        <f t="shared" si="118"/>
        <v>0</v>
      </c>
      <c r="J202" s="12">
        <f t="shared" si="118"/>
        <v>0</v>
      </c>
      <c r="K202" s="12">
        <f t="shared" si="118"/>
        <v>0</v>
      </c>
      <c r="L202" s="12">
        <f t="shared" si="118"/>
        <v>0</v>
      </c>
      <c r="M202" s="12">
        <f t="shared" si="118"/>
        <v>0</v>
      </c>
      <c r="N202" s="12">
        <f t="shared" si="118"/>
        <v>0</v>
      </c>
      <c r="O202" s="12">
        <f t="shared" si="118"/>
        <v>0</v>
      </c>
      <c r="P202" s="12">
        <f t="shared" si="118"/>
        <v>0</v>
      </c>
      <c r="Q202" s="12">
        <f t="shared" si="118"/>
        <v>0</v>
      </c>
      <c r="R202" s="12">
        <f t="shared" si="118"/>
        <v>0</v>
      </c>
      <c r="S202" s="12">
        <f t="shared" si="118"/>
        <v>0</v>
      </c>
    </row>
    <row r="203" spans="3:19" ht="12.75">
      <c r="C203" t="s">
        <v>15</v>
      </c>
      <c r="D203" s="13">
        <f aca="true" t="shared" si="119" ref="D203:S203">IF(D201=D202,0,1)</f>
        <v>1</v>
      </c>
      <c r="E203" s="14">
        <f t="shared" si="119"/>
        <v>0</v>
      </c>
      <c r="F203" s="14">
        <f t="shared" si="119"/>
        <v>1</v>
      </c>
      <c r="G203" s="14">
        <f t="shared" si="119"/>
        <v>0</v>
      </c>
      <c r="H203" s="14">
        <f t="shared" si="119"/>
        <v>1</v>
      </c>
      <c r="I203" s="14">
        <f t="shared" si="119"/>
        <v>1</v>
      </c>
      <c r="J203" s="14">
        <f t="shared" si="119"/>
        <v>0</v>
      </c>
      <c r="K203" s="14">
        <f t="shared" si="119"/>
        <v>1</v>
      </c>
      <c r="L203" s="14">
        <f t="shared" si="119"/>
        <v>0</v>
      </c>
      <c r="M203" s="14">
        <f t="shared" si="119"/>
        <v>1</v>
      </c>
      <c r="N203" s="14">
        <f t="shared" si="119"/>
        <v>1</v>
      </c>
      <c r="O203" s="14">
        <f t="shared" si="119"/>
        <v>0</v>
      </c>
      <c r="P203" s="14">
        <f t="shared" si="119"/>
        <v>1</v>
      </c>
      <c r="Q203" s="14">
        <f t="shared" si="119"/>
        <v>1</v>
      </c>
      <c r="R203" s="14">
        <f t="shared" si="119"/>
        <v>1</v>
      </c>
      <c r="S203" s="15">
        <f t="shared" si="119"/>
        <v>0</v>
      </c>
    </row>
    <row r="204" spans="3:19" ht="12.75">
      <c r="C204" t="s">
        <v>1</v>
      </c>
      <c r="D204" s="16">
        <f aca="true" t="shared" si="120" ref="D204:D211">IF($S203=1,IF(D$9=0,0,1),0)</f>
        <v>0</v>
      </c>
      <c r="E204" s="17">
        <f aca="true" t="shared" si="121" ref="E204:E211">IF($S203=1,IF(E$9=D203,0,1),D203)</f>
        <v>1</v>
      </c>
      <c r="F204" s="17">
        <f aca="true" t="shared" si="122" ref="F204:F211">IF($S203=1,IF(F$9=E203,0,1),E203)</f>
        <v>0</v>
      </c>
      <c r="G204" s="17">
        <f aca="true" t="shared" si="123" ref="G204:G211">IF($S203=1,IF(G$9=F203,0,1),F203)</f>
        <v>1</v>
      </c>
      <c r="H204" s="17">
        <f aca="true" t="shared" si="124" ref="H204:H211">IF($S203=1,IF(H$9=G203,0,1),G203)</f>
        <v>0</v>
      </c>
      <c r="I204" s="17">
        <f aca="true" t="shared" si="125" ref="I204:I211">IF($S203=1,IF(I$9=H203,0,1),H203)</f>
        <v>1</v>
      </c>
      <c r="J204" s="17">
        <f aca="true" t="shared" si="126" ref="J204:J211">IF($S203=1,IF(J$9=I203,0,1),I203)</f>
        <v>1</v>
      </c>
      <c r="K204" s="17">
        <f aca="true" t="shared" si="127" ref="K204:K211">IF($S203=1,IF(K$9=J203,0,1),J203)</f>
        <v>0</v>
      </c>
      <c r="L204" s="17">
        <f aca="true" t="shared" si="128" ref="L204:L211">IF($S203=1,IF(L$9=K203,0,1),K203)</f>
        <v>1</v>
      </c>
      <c r="M204" s="17">
        <f aca="true" t="shared" si="129" ref="M204:M211">IF($S203=1,IF(M$9=L203,0,1),L203)</f>
        <v>0</v>
      </c>
      <c r="N204" s="17">
        <f aca="true" t="shared" si="130" ref="N204:N211">IF($S203=1,IF(N$9=M203,0,1),M203)</f>
        <v>1</v>
      </c>
      <c r="O204" s="17">
        <f aca="true" t="shared" si="131" ref="O204:O211">IF($S203=1,IF(O$9=N203,0,1),N203)</f>
        <v>1</v>
      </c>
      <c r="P204" s="17">
        <f aca="true" t="shared" si="132" ref="P204:P211">IF($S203=1,IF(P$9=O203,0,1),O203)</f>
        <v>0</v>
      </c>
      <c r="Q204" s="17">
        <f aca="true" t="shared" si="133" ref="Q204:Q211">IF($S203=1,IF(Q$9=P203,0,1),P203)</f>
        <v>1</v>
      </c>
      <c r="R204" s="17">
        <f aca="true" t="shared" si="134" ref="R204:R211">IF($S203=1,IF(R$9=Q203,0,1),Q203)</f>
        <v>1</v>
      </c>
      <c r="S204" s="18">
        <f aca="true" t="shared" si="135" ref="S204:S211">IF($S203=1,IF(S$9=R203,0,1),R203)</f>
        <v>1</v>
      </c>
    </row>
    <row r="205" spans="3:19" ht="12.75">
      <c r="C205" t="s">
        <v>2</v>
      </c>
      <c r="D205" s="16">
        <f t="shared" si="120"/>
        <v>1</v>
      </c>
      <c r="E205" s="17">
        <f t="shared" si="121"/>
        <v>0</v>
      </c>
      <c r="F205" s="17">
        <f t="shared" si="122"/>
        <v>0</v>
      </c>
      <c r="G205" s="17">
        <f t="shared" si="123"/>
        <v>0</v>
      </c>
      <c r="H205" s="17">
        <f t="shared" si="124"/>
        <v>1</v>
      </c>
      <c r="I205" s="17">
        <f t="shared" si="125"/>
        <v>0</v>
      </c>
      <c r="J205" s="17">
        <f t="shared" si="126"/>
        <v>1</v>
      </c>
      <c r="K205" s="17">
        <f t="shared" si="127"/>
        <v>1</v>
      </c>
      <c r="L205" s="17">
        <f t="shared" si="128"/>
        <v>0</v>
      </c>
      <c r="M205" s="17">
        <f t="shared" si="129"/>
        <v>1</v>
      </c>
      <c r="N205" s="17">
        <f t="shared" si="130"/>
        <v>0</v>
      </c>
      <c r="O205" s="17">
        <f t="shared" si="131"/>
        <v>1</v>
      </c>
      <c r="P205" s="17">
        <f t="shared" si="132"/>
        <v>1</v>
      </c>
      <c r="Q205" s="17">
        <f t="shared" si="133"/>
        <v>0</v>
      </c>
      <c r="R205" s="17">
        <f t="shared" si="134"/>
        <v>1</v>
      </c>
      <c r="S205" s="18">
        <f t="shared" si="135"/>
        <v>0</v>
      </c>
    </row>
    <row r="206" spans="3:19" ht="12.75">
      <c r="C206" t="s">
        <v>3</v>
      </c>
      <c r="D206" s="16">
        <f t="shared" si="120"/>
        <v>0</v>
      </c>
      <c r="E206" s="17">
        <f t="shared" si="121"/>
        <v>1</v>
      </c>
      <c r="F206" s="17">
        <f t="shared" si="122"/>
        <v>0</v>
      </c>
      <c r="G206" s="17">
        <f t="shared" si="123"/>
        <v>0</v>
      </c>
      <c r="H206" s="17">
        <f t="shared" si="124"/>
        <v>0</v>
      </c>
      <c r="I206" s="17">
        <f t="shared" si="125"/>
        <v>1</v>
      </c>
      <c r="J206" s="17">
        <f t="shared" si="126"/>
        <v>0</v>
      </c>
      <c r="K206" s="17">
        <f t="shared" si="127"/>
        <v>1</v>
      </c>
      <c r="L206" s="17">
        <f t="shared" si="128"/>
        <v>1</v>
      </c>
      <c r="M206" s="17">
        <f t="shared" si="129"/>
        <v>0</v>
      </c>
      <c r="N206" s="17">
        <f t="shared" si="130"/>
        <v>1</v>
      </c>
      <c r="O206" s="17">
        <f t="shared" si="131"/>
        <v>0</v>
      </c>
      <c r="P206" s="17">
        <f t="shared" si="132"/>
        <v>1</v>
      </c>
      <c r="Q206" s="17">
        <f t="shared" si="133"/>
        <v>1</v>
      </c>
      <c r="R206" s="17">
        <f t="shared" si="134"/>
        <v>0</v>
      </c>
      <c r="S206" s="18">
        <f t="shared" si="135"/>
        <v>1</v>
      </c>
    </row>
    <row r="207" spans="3:19" ht="12.75">
      <c r="C207" t="s">
        <v>4</v>
      </c>
      <c r="D207" s="16">
        <f t="shared" si="120"/>
        <v>1</v>
      </c>
      <c r="E207" s="17">
        <f t="shared" si="121"/>
        <v>0</v>
      </c>
      <c r="F207" s="17">
        <f t="shared" si="122"/>
        <v>0</v>
      </c>
      <c r="G207" s="17">
        <f t="shared" si="123"/>
        <v>0</v>
      </c>
      <c r="H207" s="17">
        <f t="shared" si="124"/>
        <v>0</v>
      </c>
      <c r="I207" s="17">
        <f t="shared" si="125"/>
        <v>0</v>
      </c>
      <c r="J207" s="17">
        <f t="shared" si="126"/>
        <v>1</v>
      </c>
      <c r="K207" s="17">
        <f t="shared" si="127"/>
        <v>0</v>
      </c>
      <c r="L207" s="17">
        <f t="shared" si="128"/>
        <v>1</v>
      </c>
      <c r="M207" s="17">
        <f t="shared" si="129"/>
        <v>1</v>
      </c>
      <c r="N207" s="17">
        <f t="shared" si="130"/>
        <v>0</v>
      </c>
      <c r="O207" s="17">
        <f t="shared" si="131"/>
        <v>1</v>
      </c>
      <c r="P207" s="17">
        <f t="shared" si="132"/>
        <v>0</v>
      </c>
      <c r="Q207" s="17">
        <f t="shared" si="133"/>
        <v>1</v>
      </c>
      <c r="R207" s="17">
        <f t="shared" si="134"/>
        <v>1</v>
      </c>
      <c r="S207" s="18">
        <f t="shared" si="135"/>
        <v>1</v>
      </c>
    </row>
    <row r="208" spans="3:19" ht="12.75">
      <c r="C208" t="s">
        <v>5</v>
      </c>
      <c r="D208" s="16">
        <f t="shared" si="120"/>
        <v>1</v>
      </c>
      <c r="E208" s="17">
        <f t="shared" si="121"/>
        <v>1</v>
      </c>
      <c r="F208" s="17">
        <f t="shared" si="122"/>
        <v>1</v>
      </c>
      <c r="G208" s="17">
        <f t="shared" si="123"/>
        <v>0</v>
      </c>
      <c r="H208" s="17">
        <f t="shared" si="124"/>
        <v>0</v>
      </c>
      <c r="I208" s="17">
        <f t="shared" si="125"/>
        <v>0</v>
      </c>
      <c r="J208" s="17">
        <f t="shared" si="126"/>
        <v>0</v>
      </c>
      <c r="K208" s="17">
        <f t="shared" si="127"/>
        <v>1</v>
      </c>
      <c r="L208" s="17">
        <f t="shared" si="128"/>
        <v>0</v>
      </c>
      <c r="M208" s="17">
        <f t="shared" si="129"/>
        <v>1</v>
      </c>
      <c r="N208" s="17">
        <f t="shared" si="130"/>
        <v>1</v>
      </c>
      <c r="O208" s="17">
        <f t="shared" si="131"/>
        <v>0</v>
      </c>
      <c r="P208" s="17">
        <f t="shared" si="132"/>
        <v>1</v>
      </c>
      <c r="Q208" s="17">
        <f t="shared" si="133"/>
        <v>0</v>
      </c>
      <c r="R208" s="17">
        <f t="shared" si="134"/>
        <v>1</v>
      </c>
      <c r="S208" s="18">
        <f t="shared" si="135"/>
        <v>0</v>
      </c>
    </row>
    <row r="209" spans="3:19" ht="12.75">
      <c r="C209" t="s">
        <v>6</v>
      </c>
      <c r="D209" s="16">
        <f t="shared" si="120"/>
        <v>0</v>
      </c>
      <c r="E209" s="17">
        <f t="shared" si="121"/>
        <v>1</v>
      </c>
      <c r="F209" s="17">
        <f t="shared" si="122"/>
        <v>1</v>
      </c>
      <c r="G209" s="17">
        <f t="shared" si="123"/>
        <v>1</v>
      </c>
      <c r="H209" s="17">
        <f t="shared" si="124"/>
        <v>0</v>
      </c>
      <c r="I209" s="17">
        <f t="shared" si="125"/>
        <v>0</v>
      </c>
      <c r="J209" s="17">
        <f t="shared" si="126"/>
        <v>0</v>
      </c>
      <c r="K209" s="17">
        <f t="shared" si="127"/>
        <v>0</v>
      </c>
      <c r="L209" s="17">
        <f t="shared" si="128"/>
        <v>1</v>
      </c>
      <c r="M209" s="17">
        <f t="shared" si="129"/>
        <v>0</v>
      </c>
      <c r="N209" s="17">
        <f t="shared" si="130"/>
        <v>1</v>
      </c>
      <c r="O209" s="17">
        <f t="shared" si="131"/>
        <v>1</v>
      </c>
      <c r="P209" s="17">
        <f t="shared" si="132"/>
        <v>0</v>
      </c>
      <c r="Q209" s="17">
        <f t="shared" si="133"/>
        <v>1</v>
      </c>
      <c r="R209" s="17">
        <f t="shared" si="134"/>
        <v>0</v>
      </c>
      <c r="S209" s="18">
        <f t="shared" si="135"/>
        <v>1</v>
      </c>
    </row>
    <row r="210" spans="3:28" ht="12.75">
      <c r="C210" t="s">
        <v>7</v>
      </c>
      <c r="D210" s="16">
        <f t="shared" si="120"/>
        <v>1</v>
      </c>
      <c r="E210" s="17">
        <f t="shared" si="121"/>
        <v>0</v>
      </c>
      <c r="F210" s="17">
        <f t="shared" si="122"/>
        <v>0</v>
      </c>
      <c r="G210" s="17">
        <f t="shared" si="123"/>
        <v>1</v>
      </c>
      <c r="H210" s="17">
        <f t="shared" si="124"/>
        <v>1</v>
      </c>
      <c r="I210" s="17">
        <f t="shared" si="125"/>
        <v>0</v>
      </c>
      <c r="J210" s="17">
        <f t="shared" si="126"/>
        <v>0</v>
      </c>
      <c r="K210" s="17">
        <f t="shared" si="127"/>
        <v>0</v>
      </c>
      <c r="L210" s="17">
        <f t="shared" si="128"/>
        <v>0</v>
      </c>
      <c r="M210" s="17">
        <f t="shared" si="129"/>
        <v>1</v>
      </c>
      <c r="N210" s="17">
        <f t="shared" si="130"/>
        <v>0</v>
      </c>
      <c r="O210" s="17">
        <f t="shared" si="131"/>
        <v>1</v>
      </c>
      <c r="P210" s="17">
        <f t="shared" si="132"/>
        <v>1</v>
      </c>
      <c r="Q210" s="17">
        <f t="shared" si="133"/>
        <v>0</v>
      </c>
      <c r="R210" s="17">
        <f t="shared" si="134"/>
        <v>1</v>
      </c>
      <c r="S210" s="18">
        <f t="shared" si="135"/>
        <v>1</v>
      </c>
      <c r="U210" s="4"/>
      <c r="V210" s="4"/>
      <c r="W210" s="27"/>
      <c r="X210" s="27"/>
      <c r="Y210" s="27"/>
      <c r="Z210" s="27"/>
      <c r="AA210" s="32" t="str">
        <f>TEXT(_XLL.BIN.HEX(L211&amp;M211&amp;N211&amp;O211&amp;P211&amp;Q211&amp;R211&amp;S211),"00")</f>
        <v>2C</v>
      </c>
      <c r="AB210" s="32" t="str">
        <f>TEXT(_XLL.BIN.HEX(D211&amp;E211&amp;F211&amp;G211&amp;H211&amp;I211&amp;J211&amp;K211),"00")</f>
        <v>EC</v>
      </c>
    </row>
    <row r="211" spans="3:28" ht="13.5" thickBot="1">
      <c r="C211" t="s">
        <v>8</v>
      </c>
      <c r="D211" s="19">
        <f t="shared" si="120"/>
        <v>1</v>
      </c>
      <c r="E211" s="20">
        <f t="shared" si="121"/>
        <v>1</v>
      </c>
      <c r="F211" s="20">
        <f t="shared" si="122"/>
        <v>1</v>
      </c>
      <c r="G211" s="20">
        <f t="shared" si="123"/>
        <v>0</v>
      </c>
      <c r="H211" s="20">
        <f t="shared" si="124"/>
        <v>1</v>
      </c>
      <c r="I211" s="20">
        <f t="shared" si="125"/>
        <v>1</v>
      </c>
      <c r="J211" s="20">
        <f t="shared" si="126"/>
        <v>0</v>
      </c>
      <c r="K211" s="20">
        <f t="shared" si="127"/>
        <v>0</v>
      </c>
      <c r="L211" s="20">
        <f t="shared" si="128"/>
        <v>0</v>
      </c>
      <c r="M211" s="20">
        <f t="shared" si="129"/>
        <v>0</v>
      </c>
      <c r="N211" s="20">
        <f t="shared" si="130"/>
        <v>1</v>
      </c>
      <c r="O211" s="20">
        <f t="shared" si="131"/>
        <v>0</v>
      </c>
      <c r="P211" s="20">
        <f t="shared" si="132"/>
        <v>1</v>
      </c>
      <c r="Q211" s="20">
        <f t="shared" si="133"/>
        <v>1</v>
      </c>
      <c r="R211" s="20">
        <f t="shared" si="134"/>
        <v>0</v>
      </c>
      <c r="S211" s="21">
        <f t="shared" si="135"/>
        <v>0</v>
      </c>
      <c r="U211" s="4"/>
      <c r="V211" s="4"/>
      <c r="W211" s="31" t="str">
        <f>AA211&amp;AB211</f>
        <v>2CEC</v>
      </c>
      <c r="X211" s="27" t="str">
        <f>"crc for a "&amp;A202&amp;" byte string"</f>
        <v>crc for a 20 byte string</v>
      </c>
      <c r="Y211" s="27"/>
      <c r="Z211" s="27"/>
      <c r="AA211" s="32" t="str">
        <f>IF(AA210="A","0A",IF(AA210="B","0B",IF(AA210="C","0C",IF(AA210="D","0D",IF(AA210="E","0E",IF(AA210="F","0F",AA210))))))</f>
        <v>2C</v>
      </c>
      <c r="AB211" s="32" t="str">
        <f>IF(AB210="A","0A",IF(AB210="B","0B",IF(AB210="C","0C",IF(AB210="D","0D",IF(AB210="E","0E",IF(AB210="F","0F",AB210))))))</f>
        <v>EC</v>
      </c>
    </row>
    <row r="212" spans="1:19" ht="13.5" thickBot="1">
      <c r="A212" s="1">
        <f>A202+1</f>
        <v>21</v>
      </c>
      <c r="B212" s="30" t="str">
        <f>MID(C$6,A212*2-1,2)</f>
        <v>26</v>
      </c>
      <c r="C212" s="22" t="str">
        <f>RIGHT("0000000000000000"&amp;_XLL.HEX.BIN(B212),16)</f>
        <v>0000000000100110</v>
      </c>
      <c r="D212" s="12">
        <f aca="true" t="shared" si="136" ref="D212:S212">IF(MID($C212,D$8,1)="1",1,0)</f>
        <v>0</v>
      </c>
      <c r="E212" s="12">
        <f t="shared" si="136"/>
        <v>0</v>
      </c>
      <c r="F212" s="12">
        <f t="shared" si="136"/>
        <v>0</v>
      </c>
      <c r="G212" s="12">
        <f t="shared" si="136"/>
        <v>0</v>
      </c>
      <c r="H212" s="12">
        <f t="shared" si="136"/>
        <v>0</v>
      </c>
      <c r="I212" s="12">
        <f t="shared" si="136"/>
        <v>0</v>
      </c>
      <c r="J212" s="12">
        <f t="shared" si="136"/>
        <v>0</v>
      </c>
      <c r="K212" s="12">
        <f t="shared" si="136"/>
        <v>0</v>
      </c>
      <c r="L212" s="12">
        <f t="shared" si="136"/>
        <v>0</v>
      </c>
      <c r="M212" s="12">
        <f t="shared" si="136"/>
        <v>0</v>
      </c>
      <c r="N212" s="12">
        <f t="shared" si="136"/>
        <v>1</v>
      </c>
      <c r="O212" s="12">
        <f t="shared" si="136"/>
        <v>0</v>
      </c>
      <c r="P212" s="12">
        <f t="shared" si="136"/>
        <v>0</v>
      </c>
      <c r="Q212" s="12">
        <f t="shared" si="136"/>
        <v>1</v>
      </c>
      <c r="R212" s="12">
        <f t="shared" si="136"/>
        <v>1</v>
      </c>
      <c r="S212" s="12">
        <f t="shared" si="136"/>
        <v>0</v>
      </c>
    </row>
    <row r="213" spans="3:19" ht="12.75">
      <c r="C213" t="s">
        <v>15</v>
      </c>
      <c r="D213" s="13">
        <f aca="true" t="shared" si="137" ref="D213:S213">IF(D211=D212,0,1)</f>
        <v>1</v>
      </c>
      <c r="E213" s="14">
        <f t="shared" si="137"/>
        <v>1</v>
      </c>
      <c r="F213" s="14">
        <f t="shared" si="137"/>
        <v>1</v>
      </c>
      <c r="G213" s="14">
        <f t="shared" si="137"/>
        <v>0</v>
      </c>
      <c r="H213" s="14">
        <f t="shared" si="137"/>
        <v>1</v>
      </c>
      <c r="I213" s="14">
        <f t="shared" si="137"/>
        <v>1</v>
      </c>
      <c r="J213" s="14">
        <f t="shared" si="137"/>
        <v>0</v>
      </c>
      <c r="K213" s="14">
        <f t="shared" si="137"/>
        <v>0</v>
      </c>
      <c r="L213" s="14">
        <f t="shared" si="137"/>
        <v>0</v>
      </c>
      <c r="M213" s="14">
        <f t="shared" si="137"/>
        <v>0</v>
      </c>
      <c r="N213" s="14">
        <f t="shared" si="137"/>
        <v>0</v>
      </c>
      <c r="O213" s="14">
        <f t="shared" si="137"/>
        <v>0</v>
      </c>
      <c r="P213" s="14">
        <f t="shared" si="137"/>
        <v>1</v>
      </c>
      <c r="Q213" s="14">
        <f t="shared" si="137"/>
        <v>0</v>
      </c>
      <c r="R213" s="14">
        <f t="shared" si="137"/>
        <v>1</v>
      </c>
      <c r="S213" s="15">
        <f t="shared" si="137"/>
        <v>0</v>
      </c>
    </row>
    <row r="214" spans="3:19" ht="12.75">
      <c r="C214" t="s">
        <v>1</v>
      </c>
      <c r="D214" s="16">
        <f aca="true" t="shared" si="138" ref="D214:D221">IF($S213=1,IF(D$9=0,0,1),0)</f>
        <v>0</v>
      </c>
      <c r="E214" s="17">
        <f aca="true" t="shared" si="139" ref="E214:E221">IF($S213=1,IF(E$9=D213,0,1),D213)</f>
        <v>1</v>
      </c>
      <c r="F214" s="17">
        <f aca="true" t="shared" si="140" ref="F214:F221">IF($S213=1,IF(F$9=E213,0,1),E213)</f>
        <v>1</v>
      </c>
      <c r="G214" s="17">
        <f aca="true" t="shared" si="141" ref="G214:G221">IF($S213=1,IF(G$9=F213,0,1),F213)</f>
        <v>1</v>
      </c>
      <c r="H214" s="17">
        <f aca="true" t="shared" si="142" ref="H214:H221">IF($S213=1,IF(H$9=G213,0,1),G213)</f>
        <v>0</v>
      </c>
      <c r="I214" s="17">
        <f aca="true" t="shared" si="143" ref="I214:I221">IF($S213=1,IF(I$9=H213,0,1),H213)</f>
        <v>1</v>
      </c>
      <c r="J214" s="17">
        <f aca="true" t="shared" si="144" ref="J214:J221">IF($S213=1,IF(J$9=I213,0,1),I213)</f>
        <v>1</v>
      </c>
      <c r="K214" s="17">
        <f aca="true" t="shared" si="145" ref="K214:K221">IF($S213=1,IF(K$9=J213,0,1),J213)</f>
        <v>0</v>
      </c>
      <c r="L214" s="17">
        <f aca="true" t="shared" si="146" ref="L214:L221">IF($S213=1,IF(L$9=K213,0,1),K213)</f>
        <v>0</v>
      </c>
      <c r="M214" s="17">
        <f aca="true" t="shared" si="147" ref="M214:M221">IF($S213=1,IF(M$9=L213,0,1),L213)</f>
        <v>0</v>
      </c>
      <c r="N214" s="17">
        <f aca="true" t="shared" si="148" ref="N214:N221">IF($S213=1,IF(N$9=M213,0,1),M213)</f>
        <v>0</v>
      </c>
      <c r="O214" s="17">
        <f aca="true" t="shared" si="149" ref="O214:O221">IF($S213=1,IF(O$9=N213,0,1),N213)</f>
        <v>0</v>
      </c>
      <c r="P214" s="17">
        <f aca="true" t="shared" si="150" ref="P214:P221">IF($S213=1,IF(P$9=O213,0,1),O213)</f>
        <v>0</v>
      </c>
      <c r="Q214" s="17">
        <f aca="true" t="shared" si="151" ref="Q214:Q221">IF($S213=1,IF(Q$9=P213,0,1),P213)</f>
        <v>1</v>
      </c>
      <c r="R214" s="17">
        <f aca="true" t="shared" si="152" ref="R214:R221">IF($S213=1,IF(R$9=Q213,0,1),Q213)</f>
        <v>0</v>
      </c>
      <c r="S214" s="18">
        <f aca="true" t="shared" si="153" ref="S214:S221">IF($S213=1,IF(S$9=R213,0,1),R213)</f>
        <v>1</v>
      </c>
    </row>
    <row r="215" spans="3:19" ht="12.75">
      <c r="C215" t="s">
        <v>2</v>
      </c>
      <c r="D215" s="16">
        <f t="shared" si="138"/>
        <v>1</v>
      </c>
      <c r="E215" s="17">
        <f t="shared" si="139"/>
        <v>0</v>
      </c>
      <c r="F215" s="17">
        <f t="shared" si="140"/>
        <v>0</v>
      </c>
      <c r="G215" s="17">
        <f t="shared" si="141"/>
        <v>1</v>
      </c>
      <c r="H215" s="17">
        <f t="shared" si="142"/>
        <v>1</v>
      </c>
      <c r="I215" s="17">
        <f t="shared" si="143"/>
        <v>0</v>
      </c>
      <c r="J215" s="17">
        <f t="shared" si="144"/>
        <v>1</v>
      </c>
      <c r="K215" s="17">
        <f t="shared" si="145"/>
        <v>1</v>
      </c>
      <c r="L215" s="17">
        <f t="shared" si="146"/>
        <v>0</v>
      </c>
      <c r="M215" s="17">
        <f t="shared" si="147"/>
        <v>0</v>
      </c>
      <c r="N215" s="17">
        <f t="shared" si="148"/>
        <v>0</v>
      </c>
      <c r="O215" s="17">
        <f t="shared" si="149"/>
        <v>0</v>
      </c>
      <c r="P215" s="17">
        <f t="shared" si="150"/>
        <v>0</v>
      </c>
      <c r="Q215" s="17">
        <f t="shared" si="151"/>
        <v>0</v>
      </c>
      <c r="R215" s="17">
        <f t="shared" si="152"/>
        <v>1</v>
      </c>
      <c r="S215" s="18">
        <f t="shared" si="153"/>
        <v>1</v>
      </c>
    </row>
    <row r="216" spans="3:19" ht="12.75">
      <c r="C216" t="s">
        <v>3</v>
      </c>
      <c r="D216" s="16">
        <f t="shared" si="138"/>
        <v>1</v>
      </c>
      <c r="E216" s="17">
        <f t="shared" si="139"/>
        <v>1</v>
      </c>
      <c r="F216" s="17">
        <f t="shared" si="140"/>
        <v>1</v>
      </c>
      <c r="G216" s="17">
        <f t="shared" si="141"/>
        <v>0</v>
      </c>
      <c r="H216" s="17">
        <f t="shared" si="142"/>
        <v>1</v>
      </c>
      <c r="I216" s="17">
        <f t="shared" si="143"/>
        <v>1</v>
      </c>
      <c r="J216" s="17">
        <f t="shared" si="144"/>
        <v>0</v>
      </c>
      <c r="K216" s="17">
        <f t="shared" si="145"/>
        <v>1</v>
      </c>
      <c r="L216" s="17">
        <f t="shared" si="146"/>
        <v>1</v>
      </c>
      <c r="M216" s="17">
        <f t="shared" si="147"/>
        <v>0</v>
      </c>
      <c r="N216" s="17">
        <f t="shared" si="148"/>
        <v>0</v>
      </c>
      <c r="O216" s="17">
        <f t="shared" si="149"/>
        <v>0</v>
      </c>
      <c r="P216" s="17">
        <f t="shared" si="150"/>
        <v>0</v>
      </c>
      <c r="Q216" s="17">
        <f t="shared" si="151"/>
        <v>0</v>
      </c>
      <c r="R216" s="17">
        <f t="shared" si="152"/>
        <v>0</v>
      </c>
      <c r="S216" s="18">
        <f t="shared" si="153"/>
        <v>0</v>
      </c>
    </row>
    <row r="217" spans="3:19" ht="12.75">
      <c r="C217" t="s">
        <v>4</v>
      </c>
      <c r="D217" s="16">
        <f t="shared" si="138"/>
        <v>0</v>
      </c>
      <c r="E217" s="17">
        <f t="shared" si="139"/>
        <v>1</v>
      </c>
      <c r="F217" s="17">
        <f t="shared" si="140"/>
        <v>1</v>
      </c>
      <c r="G217" s="17">
        <f t="shared" si="141"/>
        <v>1</v>
      </c>
      <c r="H217" s="17">
        <f t="shared" si="142"/>
        <v>0</v>
      </c>
      <c r="I217" s="17">
        <f t="shared" si="143"/>
        <v>1</v>
      </c>
      <c r="J217" s="17">
        <f t="shared" si="144"/>
        <v>1</v>
      </c>
      <c r="K217" s="17">
        <f t="shared" si="145"/>
        <v>0</v>
      </c>
      <c r="L217" s="17">
        <f t="shared" si="146"/>
        <v>1</v>
      </c>
      <c r="M217" s="17">
        <f t="shared" si="147"/>
        <v>1</v>
      </c>
      <c r="N217" s="17">
        <f t="shared" si="148"/>
        <v>0</v>
      </c>
      <c r="O217" s="17">
        <f t="shared" si="149"/>
        <v>0</v>
      </c>
      <c r="P217" s="17">
        <f t="shared" si="150"/>
        <v>0</v>
      </c>
      <c r="Q217" s="17">
        <f t="shared" si="151"/>
        <v>0</v>
      </c>
      <c r="R217" s="17">
        <f t="shared" si="152"/>
        <v>0</v>
      </c>
      <c r="S217" s="18">
        <f t="shared" si="153"/>
        <v>0</v>
      </c>
    </row>
    <row r="218" spans="3:19" ht="12.75">
      <c r="C218" t="s">
        <v>5</v>
      </c>
      <c r="D218" s="16">
        <f t="shared" si="138"/>
        <v>0</v>
      </c>
      <c r="E218" s="17">
        <f t="shared" si="139"/>
        <v>0</v>
      </c>
      <c r="F218" s="17">
        <f t="shared" si="140"/>
        <v>1</v>
      </c>
      <c r="G218" s="17">
        <f t="shared" si="141"/>
        <v>1</v>
      </c>
      <c r="H218" s="17">
        <f t="shared" si="142"/>
        <v>1</v>
      </c>
      <c r="I218" s="17">
        <f t="shared" si="143"/>
        <v>0</v>
      </c>
      <c r="J218" s="17">
        <f t="shared" si="144"/>
        <v>1</v>
      </c>
      <c r="K218" s="17">
        <f t="shared" si="145"/>
        <v>1</v>
      </c>
      <c r="L218" s="17">
        <f t="shared" si="146"/>
        <v>0</v>
      </c>
      <c r="M218" s="17">
        <f t="shared" si="147"/>
        <v>1</v>
      </c>
      <c r="N218" s="17">
        <f t="shared" si="148"/>
        <v>1</v>
      </c>
      <c r="O218" s="17">
        <f t="shared" si="149"/>
        <v>0</v>
      </c>
      <c r="P218" s="17">
        <f t="shared" si="150"/>
        <v>0</v>
      </c>
      <c r="Q218" s="17">
        <f t="shared" si="151"/>
        <v>0</v>
      </c>
      <c r="R218" s="17">
        <f t="shared" si="152"/>
        <v>0</v>
      </c>
      <c r="S218" s="18">
        <f t="shared" si="153"/>
        <v>0</v>
      </c>
    </row>
    <row r="219" spans="3:19" ht="12.75">
      <c r="C219" t="s">
        <v>6</v>
      </c>
      <c r="D219" s="16">
        <f t="shared" si="138"/>
        <v>0</v>
      </c>
      <c r="E219" s="17">
        <f t="shared" si="139"/>
        <v>0</v>
      </c>
      <c r="F219" s="17">
        <f t="shared" si="140"/>
        <v>0</v>
      </c>
      <c r="G219" s="17">
        <f t="shared" si="141"/>
        <v>1</v>
      </c>
      <c r="H219" s="17">
        <f t="shared" si="142"/>
        <v>1</v>
      </c>
      <c r="I219" s="17">
        <f t="shared" si="143"/>
        <v>1</v>
      </c>
      <c r="J219" s="17">
        <f t="shared" si="144"/>
        <v>0</v>
      </c>
      <c r="K219" s="17">
        <f t="shared" si="145"/>
        <v>1</v>
      </c>
      <c r="L219" s="17">
        <f t="shared" si="146"/>
        <v>1</v>
      </c>
      <c r="M219" s="17">
        <f t="shared" si="147"/>
        <v>0</v>
      </c>
      <c r="N219" s="17">
        <f t="shared" si="148"/>
        <v>1</v>
      </c>
      <c r="O219" s="17">
        <f t="shared" si="149"/>
        <v>1</v>
      </c>
      <c r="P219" s="17">
        <f t="shared" si="150"/>
        <v>0</v>
      </c>
      <c r="Q219" s="17">
        <f t="shared" si="151"/>
        <v>0</v>
      </c>
      <c r="R219" s="17">
        <f t="shared" si="152"/>
        <v>0</v>
      </c>
      <c r="S219" s="18">
        <f t="shared" si="153"/>
        <v>0</v>
      </c>
    </row>
    <row r="220" spans="3:28" ht="12.75">
      <c r="C220" t="s">
        <v>7</v>
      </c>
      <c r="D220" s="16">
        <f t="shared" si="138"/>
        <v>0</v>
      </c>
      <c r="E220" s="17">
        <f t="shared" si="139"/>
        <v>0</v>
      </c>
      <c r="F220" s="17">
        <f t="shared" si="140"/>
        <v>0</v>
      </c>
      <c r="G220" s="17">
        <f t="shared" si="141"/>
        <v>0</v>
      </c>
      <c r="H220" s="17">
        <f t="shared" si="142"/>
        <v>1</v>
      </c>
      <c r="I220" s="17">
        <f t="shared" si="143"/>
        <v>1</v>
      </c>
      <c r="J220" s="17">
        <f t="shared" si="144"/>
        <v>1</v>
      </c>
      <c r="K220" s="17">
        <f t="shared" si="145"/>
        <v>0</v>
      </c>
      <c r="L220" s="17">
        <f t="shared" si="146"/>
        <v>1</v>
      </c>
      <c r="M220" s="17">
        <f t="shared" si="147"/>
        <v>1</v>
      </c>
      <c r="N220" s="17">
        <f t="shared" si="148"/>
        <v>0</v>
      </c>
      <c r="O220" s="17">
        <f t="shared" si="149"/>
        <v>1</v>
      </c>
      <c r="P220" s="17">
        <f t="shared" si="150"/>
        <v>1</v>
      </c>
      <c r="Q220" s="17">
        <f t="shared" si="151"/>
        <v>0</v>
      </c>
      <c r="R220" s="17">
        <f t="shared" si="152"/>
        <v>0</v>
      </c>
      <c r="S220" s="18">
        <f t="shared" si="153"/>
        <v>0</v>
      </c>
      <c r="U220" s="4"/>
      <c r="V220" s="4"/>
      <c r="W220" s="27"/>
      <c r="X220" s="27"/>
      <c r="Y220" s="27"/>
      <c r="Z220" s="27"/>
      <c r="AA220" s="32" t="str">
        <f>TEXT(_XLL.BIN.HEX(L221&amp;M221&amp;N221&amp;O221&amp;P221&amp;Q221&amp;R221&amp;S221),"00")</f>
        <v>6C</v>
      </c>
      <c r="AB220" s="32" t="str">
        <f>TEXT(_XLL.BIN.HEX(D221&amp;E221&amp;F221&amp;G221&amp;H221&amp;I221&amp;J221&amp;K221),"00")</f>
        <v>07</v>
      </c>
    </row>
    <row r="221" spans="3:28" ht="13.5" thickBot="1">
      <c r="C221" t="s">
        <v>8</v>
      </c>
      <c r="D221" s="19">
        <f t="shared" si="138"/>
        <v>0</v>
      </c>
      <c r="E221" s="20">
        <f t="shared" si="139"/>
        <v>0</v>
      </c>
      <c r="F221" s="20">
        <f t="shared" si="140"/>
        <v>0</v>
      </c>
      <c r="G221" s="20">
        <f t="shared" si="141"/>
        <v>0</v>
      </c>
      <c r="H221" s="20">
        <f t="shared" si="142"/>
        <v>0</v>
      </c>
      <c r="I221" s="20">
        <f t="shared" si="143"/>
        <v>1</v>
      </c>
      <c r="J221" s="20">
        <f t="shared" si="144"/>
        <v>1</v>
      </c>
      <c r="K221" s="20">
        <f t="shared" si="145"/>
        <v>1</v>
      </c>
      <c r="L221" s="20">
        <f t="shared" si="146"/>
        <v>0</v>
      </c>
      <c r="M221" s="20">
        <f t="shared" si="147"/>
        <v>1</v>
      </c>
      <c r="N221" s="20">
        <f t="shared" si="148"/>
        <v>1</v>
      </c>
      <c r="O221" s="20">
        <f t="shared" si="149"/>
        <v>0</v>
      </c>
      <c r="P221" s="20">
        <f t="shared" si="150"/>
        <v>1</v>
      </c>
      <c r="Q221" s="20">
        <f t="shared" si="151"/>
        <v>1</v>
      </c>
      <c r="R221" s="20">
        <f t="shared" si="152"/>
        <v>0</v>
      </c>
      <c r="S221" s="21">
        <f t="shared" si="153"/>
        <v>0</v>
      </c>
      <c r="U221" s="4"/>
      <c r="V221" s="4"/>
      <c r="W221" s="31" t="str">
        <f>AA221&amp;AB221</f>
        <v>6C07</v>
      </c>
      <c r="X221" s="27" t="str">
        <f>"crc for a "&amp;A212&amp;" byte string"</f>
        <v>crc for a 21 byte string</v>
      </c>
      <c r="Y221" s="27"/>
      <c r="Z221" s="27"/>
      <c r="AA221" s="32" t="str">
        <f>IF(AA220="A","0A",IF(AA220="B","0B",IF(AA220="C","0C",IF(AA220="D","0D",IF(AA220="E","0E",IF(AA220="F","0F",AA220))))))</f>
        <v>6C</v>
      </c>
      <c r="AB221" s="32" t="str">
        <f>IF(AB220="A","0A",IF(AB220="B","0B",IF(AB220="C","0C",IF(AB220="D","0D",IF(AB220="E","0E",IF(AB220="F","0F",AB220))))))</f>
        <v>07</v>
      </c>
    </row>
    <row r="222" spans="1:19" ht="13.5" thickBot="1">
      <c r="A222" s="1">
        <f>A212+1</f>
        <v>22</v>
      </c>
      <c r="B222" s="30" t="str">
        <f>MID(C$6,A222*2-1,2)</f>
        <v>00</v>
      </c>
      <c r="C222" s="22" t="str">
        <f>RIGHT("0000000000000000"&amp;_XLL.HEX.BIN(B222),16)</f>
        <v>0000000000000000</v>
      </c>
      <c r="D222" s="12">
        <f aca="true" t="shared" si="154" ref="D222:S222">IF(MID($C222,D$8,1)="1",1,0)</f>
        <v>0</v>
      </c>
      <c r="E222" s="12">
        <f t="shared" si="154"/>
        <v>0</v>
      </c>
      <c r="F222" s="12">
        <f t="shared" si="154"/>
        <v>0</v>
      </c>
      <c r="G222" s="12">
        <f t="shared" si="154"/>
        <v>0</v>
      </c>
      <c r="H222" s="12">
        <f t="shared" si="154"/>
        <v>0</v>
      </c>
      <c r="I222" s="12">
        <f t="shared" si="154"/>
        <v>0</v>
      </c>
      <c r="J222" s="12">
        <f t="shared" si="154"/>
        <v>0</v>
      </c>
      <c r="K222" s="12">
        <f t="shared" si="154"/>
        <v>0</v>
      </c>
      <c r="L222" s="12">
        <f t="shared" si="154"/>
        <v>0</v>
      </c>
      <c r="M222" s="12">
        <f t="shared" si="154"/>
        <v>0</v>
      </c>
      <c r="N222" s="12">
        <f t="shared" si="154"/>
        <v>0</v>
      </c>
      <c r="O222" s="12">
        <f t="shared" si="154"/>
        <v>0</v>
      </c>
      <c r="P222" s="12">
        <f t="shared" si="154"/>
        <v>0</v>
      </c>
      <c r="Q222" s="12">
        <f t="shared" si="154"/>
        <v>0</v>
      </c>
      <c r="R222" s="12">
        <f t="shared" si="154"/>
        <v>0</v>
      </c>
      <c r="S222" s="12">
        <f t="shared" si="154"/>
        <v>0</v>
      </c>
    </row>
    <row r="223" spans="3:19" ht="12.75">
      <c r="C223" t="s">
        <v>15</v>
      </c>
      <c r="D223" s="13">
        <f aca="true" t="shared" si="155" ref="D223:S223">IF(D221=D222,0,1)</f>
        <v>0</v>
      </c>
      <c r="E223" s="14">
        <f t="shared" si="155"/>
        <v>0</v>
      </c>
      <c r="F223" s="14">
        <f t="shared" si="155"/>
        <v>0</v>
      </c>
      <c r="G223" s="14">
        <f t="shared" si="155"/>
        <v>0</v>
      </c>
      <c r="H223" s="14">
        <f t="shared" si="155"/>
        <v>0</v>
      </c>
      <c r="I223" s="14">
        <f t="shared" si="155"/>
        <v>1</v>
      </c>
      <c r="J223" s="14">
        <f t="shared" si="155"/>
        <v>1</v>
      </c>
      <c r="K223" s="14">
        <f t="shared" si="155"/>
        <v>1</v>
      </c>
      <c r="L223" s="14">
        <f t="shared" si="155"/>
        <v>0</v>
      </c>
      <c r="M223" s="14">
        <f t="shared" si="155"/>
        <v>1</v>
      </c>
      <c r="N223" s="14">
        <f t="shared" si="155"/>
        <v>1</v>
      </c>
      <c r="O223" s="14">
        <f t="shared" si="155"/>
        <v>0</v>
      </c>
      <c r="P223" s="14">
        <f t="shared" si="155"/>
        <v>1</v>
      </c>
      <c r="Q223" s="14">
        <f t="shared" si="155"/>
        <v>1</v>
      </c>
      <c r="R223" s="14">
        <f t="shared" si="155"/>
        <v>0</v>
      </c>
      <c r="S223" s="15">
        <f t="shared" si="155"/>
        <v>0</v>
      </c>
    </row>
    <row r="224" spans="3:19" ht="12.75">
      <c r="C224" t="s">
        <v>1</v>
      </c>
      <c r="D224" s="16">
        <f aca="true" t="shared" si="156" ref="D224:D231">IF($S223=1,IF(D$9=0,0,1),0)</f>
        <v>0</v>
      </c>
      <c r="E224" s="17">
        <f aca="true" t="shared" si="157" ref="E224:E231">IF($S223=1,IF(E$9=D223,0,1),D223)</f>
        <v>0</v>
      </c>
      <c r="F224" s="17">
        <f aca="true" t="shared" si="158" ref="F224:F231">IF($S223=1,IF(F$9=E223,0,1),E223)</f>
        <v>0</v>
      </c>
      <c r="G224" s="17">
        <f aca="true" t="shared" si="159" ref="G224:G231">IF($S223=1,IF(G$9=F223,0,1),F223)</f>
        <v>0</v>
      </c>
      <c r="H224" s="17">
        <f aca="true" t="shared" si="160" ref="H224:H231">IF($S223=1,IF(H$9=G223,0,1),G223)</f>
        <v>0</v>
      </c>
      <c r="I224" s="17">
        <f aca="true" t="shared" si="161" ref="I224:I231">IF($S223=1,IF(I$9=H223,0,1),H223)</f>
        <v>0</v>
      </c>
      <c r="J224" s="17">
        <f aca="true" t="shared" si="162" ref="J224:J231">IF($S223=1,IF(J$9=I223,0,1),I223)</f>
        <v>1</v>
      </c>
      <c r="K224" s="17">
        <f aca="true" t="shared" si="163" ref="K224:K231">IF($S223=1,IF(K$9=J223,0,1),J223)</f>
        <v>1</v>
      </c>
      <c r="L224" s="17">
        <f aca="true" t="shared" si="164" ref="L224:L231">IF($S223=1,IF(L$9=K223,0,1),K223)</f>
        <v>1</v>
      </c>
      <c r="M224" s="17">
        <f aca="true" t="shared" si="165" ref="M224:M231">IF($S223=1,IF(M$9=L223,0,1),L223)</f>
        <v>0</v>
      </c>
      <c r="N224" s="17">
        <f aca="true" t="shared" si="166" ref="N224:N231">IF($S223=1,IF(N$9=M223,0,1),M223)</f>
        <v>1</v>
      </c>
      <c r="O224" s="17">
        <f aca="true" t="shared" si="167" ref="O224:O231">IF($S223=1,IF(O$9=N223,0,1),N223)</f>
        <v>1</v>
      </c>
      <c r="P224" s="17">
        <f aca="true" t="shared" si="168" ref="P224:P231">IF($S223=1,IF(P$9=O223,0,1),O223)</f>
        <v>0</v>
      </c>
      <c r="Q224" s="17">
        <f aca="true" t="shared" si="169" ref="Q224:Q231">IF($S223=1,IF(Q$9=P223,0,1),P223)</f>
        <v>1</v>
      </c>
      <c r="R224" s="17">
        <f aca="true" t="shared" si="170" ref="R224:R231">IF($S223=1,IF(R$9=Q223,0,1),Q223)</f>
        <v>1</v>
      </c>
      <c r="S224" s="18">
        <f aca="true" t="shared" si="171" ref="S224:S231">IF($S223=1,IF(S$9=R223,0,1),R223)</f>
        <v>0</v>
      </c>
    </row>
    <row r="225" spans="3:19" ht="12.75">
      <c r="C225" t="s">
        <v>2</v>
      </c>
      <c r="D225" s="16">
        <f t="shared" si="156"/>
        <v>0</v>
      </c>
      <c r="E225" s="17">
        <f t="shared" si="157"/>
        <v>0</v>
      </c>
      <c r="F225" s="17">
        <f t="shared" si="158"/>
        <v>0</v>
      </c>
      <c r="G225" s="17">
        <f t="shared" si="159"/>
        <v>0</v>
      </c>
      <c r="H225" s="17">
        <f t="shared" si="160"/>
        <v>0</v>
      </c>
      <c r="I225" s="17">
        <f t="shared" si="161"/>
        <v>0</v>
      </c>
      <c r="J225" s="17">
        <f t="shared" si="162"/>
        <v>0</v>
      </c>
      <c r="K225" s="17">
        <f t="shared" si="163"/>
        <v>1</v>
      </c>
      <c r="L225" s="17">
        <f t="shared" si="164"/>
        <v>1</v>
      </c>
      <c r="M225" s="17">
        <f t="shared" si="165"/>
        <v>1</v>
      </c>
      <c r="N225" s="17">
        <f t="shared" si="166"/>
        <v>0</v>
      </c>
      <c r="O225" s="17">
        <f t="shared" si="167"/>
        <v>1</v>
      </c>
      <c r="P225" s="17">
        <f t="shared" si="168"/>
        <v>1</v>
      </c>
      <c r="Q225" s="17">
        <f t="shared" si="169"/>
        <v>0</v>
      </c>
      <c r="R225" s="17">
        <f t="shared" si="170"/>
        <v>1</v>
      </c>
      <c r="S225" s="18">
        <f t="shared" si="171"/>
        <v>1</v>
      </c>
    </row>
    <row r="226" spans="3:19" ht="12.75">
      <c r="C226" t="s">
        <v>3</v>
      </c>
      <c r="D226" s="16">
        <f t="shared" si="156"/>
        <v>1</v>
      </c>
      <c r="E226" s="17">
        <f t="shared" si="157"/>
        <v>0</v>
      </c>
      <c r="F226" s="17">
        <f t="shared" si="158"/>
        <v>1</v>
      </c>
      <c r="G226" s="17">
        <f t="shared" si="159"/>
        <v>0</v>
      </c>
      <c r="H226" s="17">
        <f t="shared" si="160"/>
        <v>0</v>
      </c>
      <c r="I226" s="17">
        <f t="shared" si="161"/>
        <v>0</v>
      </c>
      <c r="J226" s="17">
        <f t="shared" si="162"/>
        <v>0</v>
      </c>
      <c r="K226" s="17">
        <f t="shared" si="163"/>
        <v>0</v>
      </c>
      <c r="L226" s="17">
        <f t="shared" si="164"/>
        <v>1</v>
      </c>
      <c r="M226" s="17">
        <f t="shared" si="165"/>
        <v>1</v>
      </c>
      <c r="N226" s="17">
        <f t="shared" si="166"/>
        <v>1</v>
      </c>
      <c r="O226" s="17">
        <f t="shared" si="167"/>
        <v>0</v>
      </c>
      <c r="P226" s="17">
        <f t="shared" si="168"/>
        <v>1</v>
      </c>
      <c r="Q226" s="17">
        <f t="shared" si="169"/>
        <v>1</v>
      </c>
      <c r="R226" s="17">
        <f t="shared" si="170"/>
        <v>0</v>
      </c>
      <c r="S226" s="18">
        <f t="shared" si="171"/>
        <v>0</v>
      </c>
    </row>
    <row r="227" spans="3:19" ht="12.75">
      <c r="C227" t="s">
        <v>4</v>
      </c>
      <c r="D227" s="16">
        <f t="shared" si="156"/>
        <v>0</v>
      </c>
      <c r="E227" s="17">
        <f t="shared" si="157"/>
        <v>1</v>
      </c>
      <c r="F227" s="17">
        <f t="shared" si="158"/>
        <v>0</v>
      </c>
      <c r="G227" s="17">
        <f t="shared" si="159"/>
        <v>1</v>
      </c>
      <c r="H227" s="17">
        <f t="shared" si="160"/>
        <v>0</v>
      </c>
      <c r="I227" s="17">
        <f t="shared" si="161"/>
        <v>0</v>
      </c>
      <c r="J227" s="17">
        <f t="shared" si="162"/>
        <v>0</v>
      </c>
      <c r="K227" s="17">
        <f t="shared" si="163"/>
        <v>0</v>
      </c>
      <c r="L227" s="17">
        <f t="shared" si="164"/>
        <v>0</v>
      </c>
      <c r="M227" s="17">
        <f t="shared" si="165"/>
        <v>1</v>
      </c>
      <c r="N227" s="17">
        <f t="shared" si="166"/>
        <v>1</v>
      </c>
      <c r="O227" s="17">
        <f t="shared" si="167"/>
        <v>1</v>
      </c>
      <c r="P227" s="17">
        <f t="shared" si="168"/>
        <v>0</v>
      </c>
      <c r="Q227" s="17">
        <f t="shared" si="169"/>
        <v>1</v>
      </c>
      <c r="R227" s="17">
        <f t="shared" si="170"/>
        <v>1</v>
      </c>
      <c r="S227" s="18">
        <f t="shared" si="171"/>
        <v>0</v>
      </c>
    </row>
    <row r="228" spans="3:19" ht="12.75">
      <c r="C228" t="s">
        <v>5</v>
      </c>
      <c r="D228" s="16">
        <f t="shared" si="156"/>
        <v>0</v>
      </c>
      <c r="E228" s="17">
        <f t="shared" si="157"/>
        <v>0</v>
      </c>
      <c r="F228" s="17">
        <f t="shared" si="158"/>
        <v>1</v>
      </c>
      <c r="G228" s="17">
        <f t="shared" si="159"/>
        <v>0</v>
      </c>
      <c r="H228" s="17">
        <f t="shared" si="160"/>
        <v>1</v>
      </c>
      <c r="I228" s="17">
        <f t="shared" si="161"/>
        <v>0</v>
      </c>
      <c r="J228" s="17">
        <f t="shared" si="162"/>
        <v>0</v>
      </c>
      <c r="K228" s="17">
        <f t="shared" si="163"/>
        <v>0</v>
      </c>
      <c r="L228" s="17">
        <f t="shared" si="164"/>
        <v>0</v>
      </c>
      <c r="M228" s="17">
        <f t="shared" si="165"/>
        <v>0</v>
      </c>
      <c r="N228" s="17">
        <f t="shared" si="166"/>
        <v>1</v>
      </c>
      <c r="O228" s="17">
        <f t="shared" si="167"/>
        <v>1</v>
      </c>
      <c r="P228" s="17">
        <f t="shared" si="168"/>
        <v>1</v>
      </c>
      <c r="Q228" s="17">
        <f t="shared" si="169"/>
        <v>0</v>
      </c>
      <c r="R228" s="17">
        <f t="shared" si="170"/>
        <v>1</v>
      </c>
      <c r="S228" s="18">
        <f t="shared" si="171"/>
        <v>1</v>
      </c>
    </row>
    <row r="229" spans="3:19" ht="12.75">
      <c r="C229" t="s">
        <v>6</v>
      </c>
      <c r="D229" s="16">
        <f t="shared" si="156"/>
        <v>1</v>
      </c>
      <c r="E229" s="17">
        <f t="shared" si="157"/>
        <v>0</v>
      </c>
      <c r="F229" s="17">
        <f t="shared" si="158"/>
        <v>1</v>
      </c>
      <c r="G229" s="17">
        <f t="shared" si="159"/>
        <v>1</v>
      </c>
      <c r="H229" s="17">
        <f t="shared" si="160"/>
        <v>0</v>
      </c>
      <c r="I229" s="17">
        <f t="shared" si="161"/>
        <v>1</v>
      </c>
      <c r="J229" s="17">
        <f t="shared" si="162"/>
        <v>0</v>
      </c>
      <c r="K229" s="17">
        <f t="shared" si="163"/>
        <v>0</v>
      </c>
      <c r="L229" s="17">
        <f t="shared" si="164"/>
        <v>0</v>
      </c>
      <c r="M229" s="17">
        <f t="shared" si="165"/>
        <v>0</v>
      </c>
      <c r="N229" s="17">
        <f t="shared" si="166"/>
        <v>0</v>
      </c>
      <c r="O229" s="17">
        <f t="shared" si="167"/>
        <v>1</v>
      </c>
      <c r="P229" s="17">
        <f t="shared" si="168"/>
        <v>1</v>
      </c>
      <c r="Q229" s="17">
        <f t="shared" si="169"/>
        <v>1</v>
      </c>
      <c r="R229" s="17">
        <f t="shared" si="170"/>
        <v>0</v>
      </c>
      <c r="S229" s="18">
        <f t="shared" si="171"/>
        <v>0</v>
      </c>
    </row>
    <row r="230" spans="3:28" ht="12.75">
      <c r="C230" t="s">
        <v>7</v>
      </c>
      <c r="D230" s="16">
        <f t="shared" si="156"/>
        <v>0</v>
      </c>
      <c r="E230" s="17">
        <f t="shared" si="157"/>
        <v>1</v>
      </c>
      <c r="F230" s="17">
        <f t="shared" si="158"/>
        <v>0</v>
      </c>
      <c r="G230" s="17">
        <f t="shared" si="159"/>
        <v>1</v>
      </c>
      <c r="H230" s="17">
        <f t="shared" si="160"/>
        <v>1</v>
      </c>
      <c r="I230" s="17">
        <f t="shared" si="161"/>
        <v>0</v>
      </c>
      <c r="J230" s="17">
        <f t="shared" si="162"/>
        <v>1</v>
      </c>
      <c r="K230" s="17">
        <f t="shared" si="163"/>
        <v>0</v>
      </c>
      <c r="L230" s="17">
        <f t="shared" si="164"/>
        <v>0</v>
      </c>
      <c r="M230" s="17">
        <f t="shared" si="165"/>
        <v>0</v>
      </c>
      <c r="N230" s="17">
        <f t="shared" si="166"/>
        <v>0</v>
      </c>
      <c r="O230" s="17">
        <f t="shared" si="167"/>
        <v>0</v>
      </c>
      <c r="P230" s="17">
        <f t="shared" si="168"/>
        <v>1</v>
      </c>
      <c r="Q230" s="17">
        <f t="shared" si="169"/>
        <v>1</v>
      </c>
      <c r="R230" s="17">
        <f t="shared" si="170"/>
        <v>1</v>
      </c>
      <c r="S230" s="18">
        <f t="shared" si="171"/>
        <v>0</v>
      </c>
      <c r="U230" s="4"/>
      <c r="V230" s="4"/>
      <c r="W230" s="27"/>
      <c r="X230" s="27"/>
      <c r="Y230" s="27"/>
      <c r="Z230" s="27"/>
      <c r="AA230" s="32" t="str">
        <f>TEXT(_XLL.BIN.HEX(L231&amp;M231&amp;N231&amp;O231&amp;P231&amp;Q231&amp;R231&amp;S231),"00")</f>
        <v>07</v>
      </c>
      <c r="AB230" s="32" t="str">
        <f>TEXT(_XLL.BIN.HEX(D231&amp;E231&amp;F231&amp;G231&amp;H231&amp;I231&amp;J231&amp;K231),"00")</f>
        <v>2D</v>
      </c>
    </row>
    <row r="231" spans="3:28" ht="13.5" thickBot="1">
      <c r="C231" t="s">
        <v>8</v>
      </c>
      <c r="D231" s="19">
        <f t="shared" si="156"/>
        <v>0</v>
      </c>
      <c r="E231" s="20">
        <f t="shared" si="157"/>
        <v>0</v>
      </c>
      <c r="F231" s="20">
        <f t="shared" si="158"/>
        <v>1</v>
      </c>
      <c r="G231" s="20">
        <f t="shared" si="159"/>
        <v>0</v>
      </c>
      <c r="H231" s="20">
        <f t="shared" si="160"/>
        <v>1</v>
      </c>
      <c r="I231" s="20">
        <f t="shared" si="161"/>
        <v>1</v>
      </c>
      <c r="J231" s="20">
        <f t="shared" si="162"/>
        <v>0</v>
      </c>
      <c r="K231" s="20">
        <f t="shared" si="163"/>
        <v>1</v>
      </c>
      <c r="L231" s="20">
        <f t="shared" si="164"/>
        <v>0</v>
      </c>
      <c r="M231" s="20">
        <f t="shared" si="165"/>
        <v>0</v>
      </c>
      <c r="N231" s="20">
        <f t="shared" si="166"/>
        <v>0</v>
      </c>
      <c r="O231" s="20">
        <f t="shared" si="167"/>
        <v>0</v>
      </c>
      <c r="P231" s="20">
        <f t="shared" si="168"/>
        <v>0</v>
      </c>
      <c r="Q231" s="20">
        <f t="shared" si="169"/>
        <v>1</v>
      </c>
      <c r="R231" s="20">
        <f t="shared" si="170"/>
        <v>1</v>
      </c>
      <c r="S231" s="21">
        <f t="shared" si="171"/>
        <v>1</v>
      </c>
      <c r="U231" s="4"/>
      <c r="V231" s="4"/>
      <c r="W231" s="31" t="str">
        <f>AA231&amp;AB231</f>
        <v>072D</v>
      </c>
      <c r="X231" s="27" t="str">
        <f>"crc for a "&amp;A222&amp;" byte string"</f>
        <v>crc for a 22 byte string</v>
      </c>
      <c r="Y231" s="27"/>
      <c r="Z231" s="27"/>
      <c r="AA231" s="32" t="str">
        <f>IF(AA230="A","0A",IF(AA230="B","0B",IF(AA230="C","0C",IF(AA230="D","0D",IF(AA230="E","0E",IF(AA230="F","0F",AA230))))))</f>
        <v>07</v>
      </c>
      <c r="AB231" s="32" t="str">
        <f>IF(AB230="A","0A",IF(AB230="B","0B",IF(AB230="C","0C",IF(AB230="D","0D",IF(AB230="E","0E",IF(AB230="F","0F",AB230))))))</f>
        <v>2D</v>
      </c>
    </row>
    <row r="232" spans="1:19" ht="13.5" thickBot="1">
      <c r="A232" s="1">
        <f>A222+1</f>
        <v>23</v>
      </c>
      <c r="B232" s="30" t="str">
        <f>MID(C$6,A232*2-1,2)</f>
        <v>00</v>
      </c>
      <c r="C232" s="22" t="str">
        <f>RIGHT("0000000000000000"&amp;_XLL.HEX.BIN(B232),16)</f>
        <v>0000000000000000</v>
      </c>
      <c r="D232" s="12">
        <f aca="true" t="shared" si="172" ref="D232:S232">IF(MID($C232,D$8,1)="1",1,0)</f>
        <v>0</v>
      </c>
      <c r="E232" s="12">
        <f t="shared" si="172"/>
        <v>0</v>
      </c>
      <c r="F232" s="12">
        <f t="shared" si="172"/>
        <v>0</v>
      </c>
      <c r="G232" s="12">
        <f t="shared" si="172"/>
        <v>0</v>
      </c>
      <c r="H232" s="12">
        <f t="shared" si="172"/>
        <v>0</v>
      </c>
      <c r="I232" s="12">
        <f t="shared" si="172"/>
        <v>0</v>
      </c>
      <c r="J232" s="12">
        <f t="shared" si="172"/>
        <v>0</v>
      </c>
      <c r="K232" s="12">
        <f t="shared" si="172"/>
        <v>0</v>
      </c>
      <c r="L232" s="12">
        <f t="shared" si="172"/>
        <v>0</v>
      </c>
      <c r="M232" s="12">
        <f t="shared" si="172"/>
        <v>0</v>
      </c>
      <c r="N232" s="12">
        <f t="shared" si="172"/>
        <v>0</v>
      </c>
      <c r="O232" s="12">
        <f t="shared" si="172"/>
        <v>0</v>
      </c>
      <c r="P232" s="12">
        <f t="shared" si="172"/>
        <v>0</v>
      </c>
      <c r="Q232" s="12">
        <f t="shared" si="172"/>
        <v>0</v>
      </c>
      <c r="R232" s="12">
        <f t="shared" si="172"/>
        <v>0</v>
      </c>
      <c r="S232" s="12">
        <f t="shared" si="172"/>
        <v>0</v>
      </c>
    </row>
    <row r="233" spans="3:19" ht="12.75">
      <c r="C233" t="s">
        <v>15</v>
      </c>
      <c r="D233" s="13">
        <f aca="true" t="shared" si="173" ref="D233:S233">IF(D231=D232,0,1)</f>
        <v>0</v>
      </c>
      <c r="E233" s="14">
        <f t="shared" si="173"/>
        <v>0</v>
      </c>
      <c r="F233" s="14">
        <f t="shared" si="173"/>
        <v>1</v>
      </c>
      <c r="G233" s="14">
        <f t="shared" si="173"/>
        <v>0</v>
      </c>
      <c r="H233" s="14">
        <f t="shared" si="173"/>
        <v>1</v>
      </c>
      <c r="I233" s="14">
        <f t="shared" si="173"/>
        <v>1</v>
      </c>
      <c r="J233" s="14">
        <f t="shared" si="173"/>
        <v>0</v>
      </c>
      <c r="K233" s="14">
        <f t="shared" si="173"/>
        <v>1</v>
      </c>
      <c r="L233" s="14">
        <f t="shared" si="173"/>
        <v>0</v>
      </c>
      <c r="M233" s="14">
        <f t="shared" si="173"/>
        <v>0</v>
      </c>
      <c r="N233" s="14">
        <f t="shared" si="173"/>
        <v>0</v>
      </c>
      <c r="O233" s="14">
        <f t="shared" si="173"/>
        <v>0</v>
      </c>
      <c r="P233" s="14">
        <f t="shared" si="173"/>
        <v>0</v>
      </c>
      <c r="Q233" s="14">
        <f t="shared" si="173"/>
        <v>1</v>
      </c>
      <c r="R233" s="14">
        <f t="shared" si="173"/>
        <v>1</v>
      </c>
      <c r="S233" s="15">
        <f t="shared" si="173"/>
        <v>1</v>
      </c>
    </row>
    <row r="234" spans="3:19" ht="12.75">
      <c r="C234" t="s">
        <v>1</v>
      </c>
      <c r="D234" s="16">
        <f aca="true" t="shared" si="174" ref="D234:D241">IF($S233=1,IF(D$9=0,0,1),0)</f>
        <v>1</v>
      </c>
      <c r="E234" s="17">
        <f aca="true" t="shared" si="175" ref="E234:E241">IF($S233=1,IF(E$9=D233,0,1),D233)</f>
        <v>0</v>
      </c>
      <c r="F234" s="17">
        <f aca="true" t="shared" si="176" ref="F234:F241">IF($S233=1,IF(F$9=E233,0,1),E233)</f>
        <v>1</v>
      </c>
      <c r="G234" s="17">
        <f aca="true" t="shared" si="177" ref="G234:G241">IF($S233=1,IF(G$9=F233,0,1),F233)</f>
        <v>1</v>
      </c>
      <c r="H234" s="17">
        <f aca="true" t="shared" si="178" ref="H234:H241">IF($S233=1,IF(H$9=G233,0,1),G233)</f>
        <v>0</v>
      </c>
      <c r="I234" s="17">
        <f aca="true" t="shared" si="179" ref="I234:I241">IF($S233=1,IF(I$9=H233,0,1),H233)</f>
        <v>1</v>
      </c>
      <c r="J234" s="17">
        <f aca="true" t="shared" si="180" ref="J234:J241">IF($S233=1,IF(J$9=I233,0,1),I233)</f>
        <v>1</v>
      </c>
      <c r="K234" s="17">
        <f aca="true" t="shared" si="181" ref="K234:K241">IF($S233=1,IF(K$9=J233,0,1),J233)</f>
        <v>0</v>
      </c>
      <c r="L234" s="17">
        <f aca="true" t="shared" si="182" ref="L234:L241">IF($S233=1,IF(L$9=K233,0,1),K233)</f>
        <v>1</v>
      </c>
      <c r="M234" s="17">
        <f aca="true" t="shared" si="183" ref="M234:M241">IF($S233=1,IF(M$9=L233,0,1),L233)</f>
        <v>0</v>
      </c>
      <c r="N234" s="17">
        <f aca="true" t="shared" si="184" ref="N234:N241">IF($S233=1,IF(N$9=M233,0,1),M233)</f>
        <v>0</v>
      </c>
      <c r="O234" s="17">
        <f aca="true" t="shared" si="185" ref="O234:O241">IF($S233=1,IF(O$9=N233,0,1),N233)</f>
        <v>0</v>
      </c>
      <c r="P234" s="17">
        <f aca="true" t="shared" si="186" ref="P234:P241">IF($S233=1,IF(P$9=O233,0,1),O233)</f>
        <v>0</v>
      </c>
      <c r="Q234" s="17">
        <f aca="true" t="shared" si="187" ref="Q234:Q241">IF($S233=1,IF(Q$9=P233,0,1),P233)</f>
        <v>0</v>
      </c>
      <c r="R234" s="17">
        <f aca="true" t="shared" si="188" ref="R234:R241">IF($S233=1,IF(R$9=Q233,0,1),Q233)</f>
        <v>1</v>
      </c>
      <c r="S234" s="18">
        <f aca="true" t="shared" si="189" ref="S234:S241">IF($S233=1,IF(S$9=R233,0,1),R233)</f>
        <v>0</v>
      </c>
    </row>
    <row r="235" spans="3:19" ht="12.75">
      <c r="C235" t="s">
        <v>2</v>
      </c>
      <c r="D235" s="16">
        <f t="shared" si="174"/>
        <v>0</v>
      </c>
      <c r="E235" s="17">
        <f t="shared" si="175"/>
        <v>1</v>
      </c>
      <c r="F235" s="17">
        <f t="shared" si="176"/>
        <v>0</v>
      </c>
      <c r="G235" s="17">
        <f t="shared" si="177"/>
        <v>1</v>
      </c>
      <c r="H235" s="17">
        <f t="shared" si="178"/>
        <v>1</v>
      </c>
      <c r="I235" s="17">
        <f t="shared" si="179"/>
        <v>0</v>
      </c>
      <c r="J235" s="17">
        <f t="shared" si="180"/>
        <v>1</v>
      </c>
      <c r="K235" s="17">
        <f t="shared" si="181"/>
        <v>1</v>
      </c>
      <c r="L235" s="17">
        <f t="shared" si="182"/>
        <v>0</v>
      </c>
      <c r="M235" s="17">
        <f t="shared" si="183"/>
        <v>1</v>
      </c>
      <c r="N235" s="17">
        <f t="shared" si="184"/>
        <v>0</v>
      </c>
      <c r="O235" s="17">
        <f t="shared" si="185"/>
        <v>0</v>
      </c>
      <c r="P235" s="17">
        <f t="shared" si="186"/>
        <v>0</v>
      </c>
      <c r="Q235" s="17">
        <f t="shared" si="187"/>
        <v>0</v>
      </c>
      <c r="R235" s="17">
        <f t="shared" si="188"/>
        <v>0</v>
      </c>
      <c r="S235" s="18">
        <f t="shared" si="189"/>
        <v>1</v>
      </c>
    </row>
    <row r="236" spans="3:19" ht="12.75">
      <c r="C236" t="s">
        <v>3</v>
      </c>
      <c r="D236" s="16">
        <f t="shared" si="174"/>
        <v>1</v>
      </c>
      <c r="E236" s="17">
        <f t="shared" si="175"/>
        <v>0</v>
      </c>
      <c r="F236" s="17">
        <f t="shared" si="176"/>
        <v>0</v>
      </c>
      <c r="G236" s="17">
        <f t="shared" si="177"/>
        <v>0</v>
      </c>
      <c r="H236" s="17">
        <f t="shared" si="178"/>
        <v>1</v>
      </c>
      <c r="I236" s="17">
        <f t="shared" si="179"/>
        <v>1</v>
      </c>
      <c r="J236" s="17">
        <f t="shared" si="180"/>
        <v>0</v>
      </c>
      <c r="K236" s="17">
        <f t="shared" si="181"/>
        <v>1</v>
      </c>
      <c r="L236" s="17">
        <f t="shared" si="182"/>
        <v>1</v>
      </c>
      <c r="M236" s="17">
        <f t="shared" si="183"/>
        <v>0</v>
      </c>
      <c r="N236" s="17">
        <f t="shared" si="184"/>
        <v>1</v>
      </c>
      <c r="O236" s="17">
        <f t="shared" si="185"/>
        <v>0</v>
      </c>
      <c r="P236" s="17">
        <f t="shared" si="186"/>
        <v>0</v>
      </c>
      <c r="Q236" s="17">
        <f t="shared" si="187"/>
        <v>0</v>
      </c>
      <c r="R236" s="17">
        <f t="shared" si="188"/>
        <v>0</v>
      </c>
      <c r="S236" s="18">
        <f t="shared" si="189"/>
        <v>1</v>
      </c>
    </row>
    <row r="237" spans="3:19" ht="12.75">
      <c r="C237" t="s">
        <v>4</v>
      </c>
      <c r="D237" s="16">
        <f t="shared" si="174"/>
        <v>1</v>
      </c>
      <c r="E237" s="17">
        <f t="shared" si="175"/>
        <v>1</v>
      </c>
      <c r="F237" s="17">
        <f t="shared" si="176"/>
        <v>1</v>
      </c>
      <c r="G237" s="17">
        <f t="shared" si="177"/>
        <v>0</v>
      </c>
      <c r="H237" s="17">
        <f t="shared" si="178"/>
        <v>0</v>
      </c>
      <c r="I237" s="17">
        <f t="shared" si="179"/>
        <v>1</v>
      </c>
      <c r="J237" s="17">
        <f t="shared" si="180"/>
        <v>1</v>
      </c>
      <c r="K237" s="17">
        <f t="shared" si="181"/>
        <v>0</v>
      </c>
      <c r="L237" s="17">
        <f t="shared" si="182"/>
        <v>1</v>
      </c>
      <c r="M237" s="17">
        <f t="shared" si="183"/>
        <v>1</v>
      </c>
      <c r="N237" s="17">
        <f t="shared" si="184"/>
        <v>0</v>
      </c>
      <c r="O237" s="17">
        <f t="shared" si="185"/>
        <v>1</v>
      </c>
      <c r="P237" s="17">
        <f t="shared" si="186"/>
        <v>0</v>
      </c>
      <c r="Q237" s="17">
        <f t="shared" si="187"/>
        <v>0</v>
      </c>
      <c r="R237" s="17">
        <f t="shared" si="188"/>
        <v>0</v>
      </c>
      <c r="S237" s="18">
        <f t="shared" si="189"/>
        <v>1</v>
      </c>
    </row>
    <row r="238" spans="3:19" ht="12.75">
      <c r="C238" t="s">
        <v>5</v>
      </c>
      <c r="D238" s="16">
        <f t="shared" si="174"/>
        <v>1</v>
      </c>
      <c r="E238" s="17">
        <f t="shared" si="175"/>
        <v>1</v>
      </c>
      <c r="F238" s="17">
        <f t="shared" si="176"/>
        <v>0</v>
      </c>
      <c r="G238" s="17">
        <f t="shared" si="177"/>
        <v>1</v>
      </c>
      <c r="H238" s="17">
        <f t="shared" si="178"/>
        <v>0</v>
      </c>
      <c r="I238" s="17">
        <f t="shared" si="179"/>
        <v>0</v>
      </c>
      <c r="J238" s="17">
        <f t="shared" si="180"/>
        <v>1</v>
      </c>
      <c r="K238" s="17">
        <f t="shared" si="181"/>
        <v>1</v>
      </c>
      <c r="L238" s="17">
        <f t="shared" si="182"/>
        <v>0</v>
      </c>
      <c r="M238" s="17">
        <f t="shared" si="183"/>
        <v>1</v>
      </c>
      <c r="N238" s="17">
        <f t="shared" si="184"/>
        <v>1</v>
      </c>
      <c r="O238" s="17">
        <f t="shared" si="185"/>
        <v>0</v>
      </c>
      <c r="P238" s="17">
        <f t="shared" si="186"/>
        <v>1</v>
      </c>
      <c r="Q238" s="17">
        <f t="shared" si="187"/>
        <v>0</v>
      </c>
      <c r="R238" s="17">
        <f t="shared" si="188"/>
        <v>0</v>
      </c>
      <c r="S238" s="18">
        <f t="shared" si="189"/>
        <v>1</v>
      </c>
    </row>
    <row r="239" spans="3:19" ht="12.75">
      <c r="C239" t="s">
        <v>6</v>
      </c>
      <c r="D239" s="16">
        <f t="shared" si="174"/>
        <v>1</v>
      </c>
      <c r="E239" s="17">
        <f t="shared" si="175"/>
        <v>1</v>
      </c>
      <c r="F239" s="17">
        <f t="shared" si="176"/>
        <v>0</v>
      </c>
      <c r="G239" s="17">
        <f t="shared" si="177"/>
        <v>0</v>
      </c>
      <c r="H239" s="17">
        <f t="shared" si="178"/>
        <v>1</v>
      </c>
      <c r="I239" s="17">
        <f t="shared" si="179"/>
        <v>0</v>
      </c>
      <c r="J239" s="17">
        <f t="shared" si="180"/>
        <v>0</v>
      </c>
      <c r="K239" s="17">
        <f t="shared" si="181"/>
        <v>1</v>
      </c>
      <c r="L239" s="17">
        <f t="shared" si="182"/>
        <v>1</v>
      </c>
      <c r="M239" s="17">
        <f t="shared" si="183"/>
        <v>0</v>
      </c>
      <c r="N239" s="17">
        <f t="shared" si="184"/>
        <v>1</v>
      </c>
      <c r="O239" s="17">
        <f t="shared" si="185"/>
        <v>1</v>
      </c>
      <c r="P239" s="17">
        <f t="shared" si="186"/>
        <v>0</v>
      </c>
      <c r="Q239" s="17">
        <f t="shared" si="187"/>
        <v>1</v>
      </c>
      <c r="R239" s="17">
        <f t="shared" si="188"/>
        <v>0</v>
      </c>
      <c r="S239" s="18">
        <f t="shared" si="189"/>
        <v>1</v>
      </c>
    </row>
    <row r="240" spans="3:28" ht="12.75">
      <c r="C240" t="s">
        <v>7</v>
      </c>
      <c r="D240" s="16">
        <f t="shared" si="174"/>
        <v>1</v>
      </c>
      <c r="E240" s="17">
        <f t="shared" si="175"/>
        <v>1</v>
      </c>
      <c r="F240" s="17">
        <f t="shared" si="176"/>
        <v>0</v>
      </c>
      <c r="G240" s="17">
        <f t="shared" si="177"/>
        <v>0</v>
      </c>
      <c r="H240" s="17">
        <f t="shared" si="178"/>
        <v>0</v>
      </c>
      <c r="I240" s="17">
        <f t="shared" si="179"/>
        <v>1</v>
      </c>
      <c r="J240" s="17">
        <f t="shared" si="180"/>
        <v>0</v>
      </c>
      <c r="K240" s="17">
        <f t="shared" si="181"/>
        <v>0</v>
      </c>
      <c r="L240" s="17">
        <f t="shared" si="182"/>
        <v>1</v>
      </c>
      <c r="M240" s="17">
        <f t="shared" si="183"/>
        <v>1</v>
      </c>
      <c r="N240" s="17">
        <f t="shared" si="184"/>
        <v>0</v>
      </c>
      <c r="O240" s="17">
        <f t="shared" si="185"/>
        <v>1</v>
      </c>
      <c r="P240" s="17">
        <f t="shared" si="186"/>
        <v>1</v>
      </c>
      <c r="Q240" s="17">
        <f t="shared" si="187"/>
        <v>0</v>
      </c>
      <c r="R240" s="17">
        <f t="shared" si="188"/>
        <v>1</v>
      </c>
      <c r="S240" s="18">
        <f t="shared" si="189"/>
        <v>1</v>
      </c>
      <c r="U240" s="4"/>
      <c r="V240" s="4"/>
      <c r="W240" s="27"/>
      <c r="X240" s="27"/>
      <c r="Y240" s="27"/>
      <c r="Z240" s="27"/>
      <c r="AA240" s="32" t="str">
        <f>TEXT(_XLL.BIN.HEX(L241&amp;M241&amp;N241&amp;O241&amp;P241&amp;Q241&amp;R241&amp;S241),"00")</f>
        <v>6C</v>
      </c>
      <c r="AB240" s="32" t="str">
        <f>TEXT(_XLL.BIN.HEX(D241&amp;E241&amp;F241&amp;G241&amp;H241&amp;I241&amp;J241&amp;K241),"00")</f>
        <v>C2</v>
      </c>
    </row>
    <row r="241" spans="3:28" ht="13.5" thickBot="1">
      <c r="C241" t="s">
        <v>8</v>
      </c>
      <c r="D241" s="19">
        <f t="shared" si="174"/>
        <v>1</v>
      </c>
      <c r="E241" s="20">
        <f t="shared" si="175"/>
        <v>1</v>
      </c>
      <c r="F241" s="20">
        <f t="shared" si="176"/>
        <v>0</v>
      </c>
      <c r="G241" s="20">
        <f t="shared" si="177"/>
        <v>0</v>
      </c>
      <c r="H241" s="20">
        <f t="shared" si="178"/>
        <v>0</v>
      </c>
      <c r="I241" s="20">
        <f t="shared" si="179"/>
        <v>0</v>
      </c>
      <c r="J241" s="20">
        <f t="shared" si="180"/>
        <v>1</v>
      </c>
      <c r="K241" s="20">
        <f t="shared" si="181"/>
        <v>0</v>
      </c>
      <c r="L241" s="20">
        <f t="shared" si="182"/>
        <v>0</v>
      </c>
      <c r="M241" s="20">
        <f t="shared" si="183"/>
        <v>1</v>
      </c>
      <c r="N241" s="20">
        <f t="shared" si="184"/>
        <v>1</v>
      </c>
      <c r="O241" s="20">
        <f t="shared" si="185"/>
        <v>0</v>
      </c>
      <c r="P241" s="20">
        <f t="shared" si="186"/>
        <v>1</v>
      </c>
      <c r="Q241" s="20">
        <f t="shared" si="187"/>
        <v>1</v>
      </c>
      <c r="R241" s="20">
        <f t="shared" si="188"/>
        <v>0</v>
      </c>
      <c r="S241" s="21">
        <f t="shared" si="189"/>
        <v>0</v>
      </c>
      <c r="U241" s="4"/>
      <c r="V241" s="4"/>
      <c r="W241" s="31" t="str">
        <f>AA241&amp;AB241</f>
        <v>6CC2</v>
      </c>
      <c r="X241" s="27" t="str">
        <f>"crc for a "&amp;A232&amp;" byte string"</f>
        <v>crc for a 23 byte string</v>
      </c>
      <c r="Y241" s="27"/>
      <c r="Z241" s="27"/>
      <c r="AA241" s="32" t="str">
        <f>IF(AA240="A","0A",IF(AA240="B","0B",IF(AA240="C","0C",IF(AA240="D","0D",IF(AA240="E","0E",IF(AA240="F","0F",AA240))))))</f>
        <v>6C</v>
      </c>
      <c r="AB241" s="32" t="str">
        <f>IF(AB240="A","0A",IF(AB240="B","0B",IF(AB240="C","0C",IF(AB240="D","0D",IF(AB240="E","0E",IF(AB240="F","0F",AB240))))))</f>
        <v>C2</v>
      </c>
    </row>
  </sheetData>
  <sheetProtection/>
  <mergeCells count="1">
    <mergeCell ref="C6:R6"/>
  </mergeCells>
  <conditionalFormatting sqref="T153:V160 T13:V20 T23:V30 T33:V40 T43:V50 T53:V60 T63:V70 T73:V80 T83:V90 T93:V100 T103:V110 T113:V120 T123:V130 T133:V140 T143:V150 D13:S21 D23:S31 D33:S41 D43:S51 D53:S61 D63:S71 D73:S81 D83:S91 D93:S101 D103:S111 D113:S121 D123:S131 D133:S141 D143:S151 D153:S161 D163:S171 T163:V170 W163">
    <cfRule type="cellIs" priority="17" dxfId="0" operator="equal" stopIfTrue="1">
      <formula>1</formula>
    </cfRule>
  </conditionalFormatting>
  <conditionalFormatting sqref="D173:S181">
    <cfRule type="cellIs" priority="16" dxfId="0" operator="equal" stopIfTrue="1">
      <formula>1</formula>
    </cfRule>
  </conditionalFormatting>
  <conditionalFormatting sqref="D183:S191">
    <cfRule type="cellIs" priority="15" dxfId="0" operator="equal" stopIfTrue="1">
      <formula>1</formula>
    </cfRule>
  </conditionalFormatting>
  <conditionalFormatting sqref="D193:S201">
    <cfRule type="cellIs" priority="14" dxfId="0" operator="equal" stopIfTrue="1">
      <formula>1</formula>
    </cfRule>
  </conditionalFormatting>
  <conditionalFormatting sqref="D203:S211">
    <cfRule type="cellIs" priority="13" dxfId="0" operator="equal" stopIfTrue="1">
      <formula>1</formula>
    </cfRule>
  </conditionalFormatting>
  <conditionalFormatting sqref="D213:S221">
    <cfRule type="cellIs" priority="12" dxfId="0" operator="equal" stopIfTrue="1">
      <formula>1</formula>
    </cfRule>
  </conditionalFormatting>
  <conditionalFormatting sqref="U180:V180">
    <cfRule type="cellIs" priority="11" dxfId="0" operator="equal" stopIfTrue="1">
      <formula>1</formula>
    </cfRule>
  </conditionalFormatting>
  <conditionalFormatting sqref="U190:V190">
    <cfRule type="cellIs" priority="10" dxfId="0" operator="equal" stopIfTrue="1">
      <formula>1</formula>
    </cfRule>
  </conditionalFormatting>
  <conditionalFormatting sqref="U200:V200">
    <cfRule type="cellIs" priority="9" dxfId="0" operator="equal" stopIfTrue="1">
      <formula>1</formula>
    </cfRule>
  </conditionalFormatting>
  <conditionalFormatting sqref="U210:V210">
    <cfRule type="cellIs" priority="8" dxfId="0" operator="equal" stopIfTrue="1">
      <formula>1</formula>
    </cfRule>
  </conditionalFormatting>
  <conditionalFormatting sqref="U220:V220">
    <cfRule type="cellIs" priority="7" dxfId="0" operator="equal" stopIfTrue="1">
      <formula>1</formula>
    </cfRule>
  </conditionalFormatting>
  <conditionalFormatting sqref="D223:S231">
    <cfRule type="cellIs" priority="6" dxfId="0" operator="equal" stopIfTrue="1">
      <formula>1</formula>
    </cfRule>
  </conditionalFormatting>
  <conditionalFormatting sqref="U230:V230">
    <cfRule type="cellIs" priority="5" dxfId="0" operator="equal" stopIfTrue="1">
      <formula>1</formula>
    </cfRule>
  </conditionalFormatting>
  <conditionalFormatting sqref="D233:S241">
    <cfRule type="cellIs" priority="2" dxfId="0" operator="equal" stopIfTrue="1">
      <formula>1</formula>
    </cfRule>
  </conditionalFormatting>
  <conditionalFormatting sqref="U240:V240">
    <cfRule type="cellIs" priority="1" dxfId="0" operator="equal" stopIfTrue="1">
      <formula>1</formula>
    </cfRule>
  </conditionalFormatting>
  <hyperlinks>
    <hyperlink ref="Y7" r:id="rId1" display="www.simplymodbus.ca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 Cameron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</dc:creator>
  <cp:keywords/>
  <dc:description/>
  <cp:lastModifiedBy>Dell</cp:lastModifiedBy>
  <dcterms:created xsi:type="dcterms:W3CDTF">2006-04-10T19:42:26Z</dcterms:created>
  <dcterms:modified xsi:type="dcterms:W3CDTF">2020-08-15T15:06:32Z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