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30" windowWidth="18780" windowHeight="12465" activeTab="0"/>
  </bookViews>
  <sheets>
    <sheet name="Alapgörbe" sheetId="1" r:id="rId1"/>
    <sheet name="0 ... 100 °C" sheetId="2" r:id="rId2"/>
    <sheet name="Feszültségek" sheetId="3" r:id="rId3"/>
  </sheets>
  <definedNames/>
  <calcPr fullCalcOnLoad="1"/>
</workbook>
</file>

<file path=xl/sharedStrings.xml><?xml version="1.0" encoding="utf-8"?>
<sst xmlns="http://schemas.openxmlformats.org/spreadsheetml/2006/main" count="14" uniqueCount="9">
  <si>
    <t>t [°C]</t>
  </si>
  <si>
    <t>R [Ohm]</t>
  </si>
  <si>
    <t>Rdiff [Ohm]</t>
  </si>
  <si>
    <t>Ohm / °C</t>
  </si>
  <si>
    <t>Uav(Pt) [V]</t>
  </si>
  <si>
    <t>Uamp [V]</t>
  </si>
  <si>
    <t>U(Pt) [V]</t>
  </si>
  <si>
    <t>Uamp(av) [V]</t>
  </si>
  <si>
    <t>Átlag Rdiff-ből: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</si>
</sst>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 [Ohm] vs. t [°C]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scatterChart>
        <c:scatterStyle val="smooth"/>
        <c:varyColors val="0"/>
        <c:ser>
          <c:idx val="0"/>
          <c:order val="0"/>
          <c:tx>
            <c:strRef>
              <c:f>Alapgörbe!$B$1</c:f>
              <c:strCache>
                <c:ptCount val="1"/>
                <c:pt idx="0">
                  <c:v>R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Alapgörbe!$A$2:$A$302</c:f>
              <c:numCache/>
            </c:numRef>
          </c:xVal>
          <c:yVal>
            <c:numRef>
              <c:f>Alapgörbe!$B$2:$B$302</c:f>
              <c:numCache/>
            </c:numRef>
          </c:yVal>
          <c:smooth val="1"/>
        </c:ser>
        <c:axId val="19545408"/>
        <c:axId val="41690945"/>
      </c:scatterChart>
      <c:valAx>
        <c:axId val="19545408"/>
        <c:scaling>
          <c:orientation val="minMax"/>
          <c:max val="2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1690945"/>
        <c:crosses val="autoZero"/>
        <c:crossBetween val="midCat"/>
        <c:dispUnits/>
      </c:valAx>
      <c:valAx>
        <c:axId val="41690945"/>
        <c:scaling>
          <c:orientation val="minMax"/>
          <c:max val="18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954540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Rdiff [Ohm] vs. t [°C]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Alapgörbe!$C$1</c:f>
              <c:strCache>
                <c:ptCount val="1"/>
                <c:pt idx="0">
                  <c:v>Rdiff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Alapgörbe!$A$2:$A$302</c:f>
              <c:numCache/>
            </c:numRef>
          </c:xVal>
          <c:yVal>
            <c:numRef>
              <c:f>Alapgörbe!$C$2:$C$302</c:f>
              <c:numCache/>
            </c:numRef>
          </c:yVal>
          <c:smooth val="1"/>
        </c:ser>
        <c:axId val="39674186"/>
        <c:axId val="21523355"/>
      </c:scatterChart>
      <c:valAx>
        <c:axId val="39674186"/>
        <c:scaling>
          <c:orientation val="minMax"/>
          <c:max val="200"/>
          <c:min val="-10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1523355"/>
        <c:crosses val="autoZero"/>
        <c:crossBetween val="midCat"/>
        <c:dispUnits/>
      </c:valAx>
      <c:valAx>
        <c:axId val="215233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67418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 [Ohm] vs. t [°C]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615"/>
          <c:w val="1"/>
          <c:h val="0.9385"/>
        </c:manualLayout>
      </c:layout>
      <c:scatterChart>
        <c:scatterStyle val="smooth"/>
        <c:varyColors val="0"/>
        <c:ser>
          <c:idx val="0"/>
          <c:order val="0"/>
          <c:tx>
            <c:strRef>
              <c:f>'0 ... 100 °C'!$B$1</c:f>
              <c:strCache>
                <c:ptCount val="1"/>
                <c:pt idx="0">
                  <c:v>R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 ... 100 °C'!$A$2:$A$102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'0 ... 100 °C'!$B$2:$B$102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59492468"/>
        <c:axId val="65670165"/>
      </c:scatterChart>
      <c:valAx>
        <c:axId val="59492468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5670165"/>
        <c:crossesAt val="100"/>
        <c:crossBetween val="midCat"/>
        <c:dispUnits/>
      </c:valAx>
      <c:valAx>
        <c:axId val="65670165"/>
        <c:scaling>
          <c:orientation val="minMax"/>
          <c:max val="140"/>
          <c:min val="1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9492468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Rdiff [Ohm] vs. t [°C]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'0 ... 100 °C'!$C$1</c:f>
              <c:strCache>
                <c:ptCount val="1"/>
                <c:pt idx="0">
                  <c:v>Rdiff [Ohm]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'0 ... 100 °C'!$A$2:$A$102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'0 ... 100 °C'!$C$2:$C$102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54160574"/>
        <c:axId val="17683119"/>
      </c:scatterChart>
      <c:valAx>
        <c:axId val="54160574"/>
        <c:scaling>
          <c:orientation val="minMax"/>
          <c:max val="10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17683119"/>
        <c:crosses val="autoZero"/>
        <c:crossBetween val="midCat"/>
        <c:dispUnits/>
      </c:valAx>
      <c:valAx>
        <c:axId val="176831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4160574"/>
        <c:crossesAt val="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Valós, ill. átlagolt feszültség-változás a szenzoron a hőmérséklet függvényében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465"/>
          <c:h val="0.95325"/>
        </c:manualLayout>
      </c:layout>
      <c:scatterChart>
        <c:scatterStyle val="smooth"/>
        <c:varyColors val="0"/>
        <c:ser>
          <c:idx val="0"/>
          <c:order val="0"/>
          <c:tx>
            <c:strRef>
              <c:f>Feszültségek!$C$1</c:f>
              <c:strCache>
                <c:ptCount val="1"/>
                <c:pt idx="0">
                  <c:v>U(Pt)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Feszültségek!$A$2:$A$102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Feszültségek!$C$2:$C$102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Feszültségek!$E$1</c:f>
              <c:strCache>
                <c:ptCount val="1"/>
                <c:pt idx="0">
                  <c:v>Uav(Pt)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Feszültségek!$A$2:$A$102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Feszültségek!$E$2:$E$102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24930344"/>
        <c:axId val="23046505"/>
      </c:scatterChart>
      <c:valAx>
        <c:axId val="2493034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23046505"/>
        <c:crosses val="autoZero"/>
        <c:crossBetween val="midCat"/>
        <c:dispUnits/>
      </c:valAx>
      <c:valAx>
        <c:axId val="23046505"/>
        <c:scaling>
          <c:orientation val="minMax"/>
          <c:max val="0.14"/>
          <c:min val="0.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9303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25"/>
          <c:y val="0.3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Valós, ill. átlagolt feszültség-változás 26x erősítéssel a hőmérséklet függvényében</a:t>
            </a:r>
          </a:p>
        </c:rich>
      </c:tx>
      <c:layout>
        <c:manualLayout>
          <c:xMode val="factor"/>
          <c:yMode val="factor"/>
          <c:x val="0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4675"/>
          <c:w val="0.82425"/>
          <c:h val="0.95325"/>
        </c:manualLayout>
      </c:layout>
      <c:scatterChart>
        <c:scatterStyle val="smooth"/>
        <c:varyColors val="0"/>
        <c:ser>
          <c:idx val="0"/>
          <c:order val="0"/>
          <c:tx>
            <c:strRef>
              <c:f>Feszültségek!$D$1</c:f>
              <c:strCache>
                <c:ptCount val="1"/>
                <c:pt idx="0">
                  <c:v>Uamp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Feszültségek!$A$2:$A$102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Feszültségek!$D$2:$D$102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Feszültségek!$F$1</c:f>
              <c:strCache>
                <c:ptCount val="1"/>
                <c:pt idx="0">
                  <c:v>Uamp(av) [V]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Feszültségek!$A$2:$A$102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xVal>
          <c:yVal>
            <c:numRef>
              <c:f>Feszültségek!$F$2:$F$102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yVal>
          <c:smooth val="1"/>
        </c:ser>
        <c:axId val="6091954"/>
        <c:axId val="54827587"/>
      </c:scatterChart>
      <c:valAx>
        <c:axId val="6091954"/>
        <c:scaling>
          <c:orientation val="minMax"/>
          <c:max val="100"/>
        </c:scaling>
        <c:axPos val="b"/>
        <c:delete val="0"/>
        <c:numFmt formatCode="General" sourceLinked="1"/>
        <c:majorTickMark val="out"/>
        <c:minorTickMark val="none"/>
        <c:tickLblPos val="nextTo"/>
        <c:crossAx val="54827587"/>
        <c:crosses val="autoZero"/>
        <c:crossBetween val="midCat"/>
        <c:dispUnits/>
      </c:valAx>
      <c:valAx>
        <c:axId val="54827587"/>
        <c:scaling>
          <c:orientation val="minMax"/>
          <c:max val="3.7"/>
          <c:min val="2.5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954"/>
        <c:crosses val="autoZero"/>
        <c:crossBetween val="midCat"/>
        <c:dispUnits/>
        <c:majorUnit val="0.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975"/>
          <c:y val="0.388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5895975" cy="3962400"/>
    <xdr:graphicFrame>
      <xdr:nvGraphicFramePr>
        <xdr:cNvPr id="1" name="Chart 3"/>
        <xdr:cNvGraphicFramePr/>
      </xdr:nvGraphicFramePr>
      <xdr:xfrm>
        <a:off x="2257425" y="16192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4</xdr:col>
      <xdr:colOff>0</xdr:colOff>
      <xdr:row>26</xdr:row>
      <xdr:rowOff>0</xdr:rowOff>
    </xdr:from>
    <xdr:ext cx="5895975" cy="3962400"/>
    <xdr:graphicFrame>
      <xdr:nvGraphicFramePr>
        <xdr:cNvPr id="2" name="Chart 4"/>
        <xdr:cNvGraphicFramePr/>
      </xdr:nvGraphicFramePr>
      <xdr:xfrm>
        <a:off x="2257425" y="4210050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266700</xdr:colOff>
      <xdr:row>1</xdr:row>
      <xdr:rowOff>0</xdr:rowOff>
    </xdr:from>
    <xdr:to>
      <xdr:col>17</xdr:col>
      <xdr:colOff>76200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4695825" y="16192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7</xdr:col>
      <xdr:colOff>266700</xdr:colOff>
      <xdr:row>26</xdr:row>
      <xdr:rowOff>0</xdr:rowOff>
    </xdr:from>
    <xdr:to>
      <xdr:col>17</xdr:col>
      <xdr:colOff>76200</xdr:colOff>
      <xdr:row>50</xdr:row>
      <xdr:rowOff>76200</xdr:rowOff>
    </xdr:to>
    <xdr:graphicFrame>
      <xdr:nvGraphicFramePr>
        <xdr:cNvPr id="2" name="Chart 2"/>
        <xdr:cNvGraphicFramePr/>
      </xdr:nvGraphicFramePr>
      <xdr:xfrm>
        <a:off x="4695825" y="4210050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</xdr:row>
      <xdr:rowOff>0</xdr:rowOff>
    </xdr:from>
    <xdr:to>
      <xdr:col>16</xdr:col>
      <xdr:colOff>409575</xdr:colOff>
      <xdr:row>25</xdr:row>
      <xdr:rowOff>76200</xdr:rowOff>
    </xdr:to>
    <xdr:graphicFrame>
      <xdr:nvGraphicFramePr>
        <xdr:cNvPr id="1" name="Chart 3"/>
        <xdr:cNvGraphicFramePr/>
      </xdr:nvGraphicFramePr>
      <xdr:xfrm>
        <a:off x="4638675" y="161925"/>
        <a:ext cx="5895975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26</xdr:row>
      <xdr:rowOff>0</xdr:rowOff>
    </xdr:from>
    <xdr:to>
      <xdr:col>16</xdr:col>
      <xdr:colOff>409575</xdr:colOff>
      <xdr:row>50</xdr:row>
      <xdr:rowOff>76200</xdr:rowOff>
    </xdr:to>
    <xdr:graphicFrame>
      <xdr:nvGraphicFramePr>
        <xdr:cNvPr id="2" name="Chart 4"/>
        <xdr:cNvGraphicFramePr/>
      </xdr:nvGraphicFramePr>
      <xdr:xfrm>
        <a:off x="4638675" y="4210050"/>
        <a:ext cx="5895975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2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8.28125" style="0" bestFit="1" customWidth="1"/>
    <col min="3" max="3" width="11.140625" style="0" bestFit="1" customWidth="1"/>
    <col min="5" max="6" width="12.00390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2" ht="12.75">
      <c r="A2">
        <v>-100</v>
      </c>
      <c r="B2">
        <f>IF(A2&lt;0,100*(1+(A2*0.0039083)+(A2*A2*-0.0000005775)+(A2*A2*A2*-0.000000000004183*(A2-100))),100*(1+(A2*0.0039038)+(A2*A2*-0.0000005775)))</f>
        <v>60.255840000000006</v>
      </c>
    </row>
    <row r="3" spans="1:3" ht="12.75">
      <c r="A3">
        <v>-99</v>
      </c>
      <c r="B3">
        <f aca="true" t="shared" si="0" ref="B3:B66">IF(A3&lt;0,100*(1+(A3*0.0039083)+(A3*A3*-0.0000005775)+(A3*A3*A3*-0.000000000004183*(A3-100))),100*(1+(A3*0.0039038)+(A3*A3*-0.0000005775)))</f>
        <v>60.661052911731694</v>
      </c>
      <c r="C3">
        <f>B3-B2</f>
        <v>0.40521291173168805</v>
      </c>
    </row>
    <row r="4" spans="1:3" ht="12.75">
      <c r="A4">
        <v>-98</v>
      </c>
      <c r="B4">
        <f t="shared" si="0"/>
        <v>61.06607627850719</v>
      </c>
      <c r="C4">
        <f aca="true" t="shared" si="1" ref="C4:C67">B4-B3</f>
        <v>0.4050233667754952</v>
      </c>
    </row>
    <row r="5" spans="1:3" ht="12.75">
      <c r="A5">
        <v>-97</v>
      </c>
      <c r="B5">
        <f t="shared" si="0"/>
        <v>61.4709113401677</v>
      </c>
      <c r="C5">
        <f t="shared" si="1"/>
        <v>0.4048350616605134</v>
      </c>
    </row>
    <row r="6" spans="1:3" ht="12.75">
      <c r="A6">
        <v>-96</v>
      </c>
      <c r="B6">
        <f t="shared" si="0"/>
        <v>61.875559326515194</v>
      </c>
      <c r="C6">
        <f t="shared" si="1"/>
        <v>0.40464798634749144</v>
      </c>
    </row>
    <row r="7" spans="1:3" ht="12.75">
      <c r="A7">
        <v>-95</v>
      </c>
      <c r="B7">
        <f t="shared" si="0"/>
        <v>62.28002145731249</v>
      </c>
      <c r="C7">
        <f t="shared" si="1"/>
        <v>0.40446213079729887</v>
      </c>
    </row>
    <row r="8" spans="1:3" ht="12.75">
      <c r="A8">
        <v>-94</v>
      </c>
      <c r="B8">
        <f t="shared" si="0"/>
        <v>62.6842989422832</v>
      </c>
      <c r="C8">
        <f t="shared" si="1"/>
        <v>0.4042774849707058</v>
      </c>
    </row>
    <row r="9" spans="1:3" ht="12.75">
      <c r="A9">
        <v>-93</v>
      </c>
      <c r="B9">
        <f t="shared" si="0"/>
        <v>63.08839298111171</v>
      </c>
      <c r="C9">
        <f t="shared" si="1"/>
        <v>0.4040940388285108</v>
      </c>
    </row>
    <row r="10" spans="1:3" ht="12.75">
      <c r="A10">
        <v>-92</v>
      </c>
      <c r="B10">
        <f t="shared" si="0"/>
        <v>63.492304763443194</v>
      </c>
      <c r="C10">
        <f t="shared" si="1"/>
        <v>0.40391178233148395</v>
      </c>
    </row>
    <row r="11" spans="1:3" ht="12.75">
      <c r="A11">
        <v>-91</v>
      </c>
      <c r="B11">
        <f t="shared" si="0"/>
        <v>63.896035468883696</v>
      </c>
      <c r="C11">
        <f t="shared" si="1"/>
        <v>0.40373070544050194</v>
      </c>
    </row>
    <row r="12" spans="1:3" ht="12.75">
      <c r="A12">
        <v>-90</v>
      </c>
      <c r="B12">
        <f t="shared" si="0"/>
        <v>64.299586267</v>
      </c>
      <c r="C12">
        <f t="shared" si="1"/>
        <v>0.40355079811629935</v>
      </c>
    </row>
    <row r="13" spans="1:3" ht="12.75">
      <c r="A13">
        <v>-89</v>
      </c>
      <c r="B13">
        <f t="shared" si="0"/>
        <v>64.7029583173197</v>
      </c>
      <c r="C13">
        <f t="shared" si="1"/>
        <v>0.40337205031970313</v>
      </c>
    </row>
    <row r="14" spans="1:3" ht="12.75">
      <c r="A14">
        <v>-88</v>
      </c>
      <c r="B14">
        <f t="shared" si="0"/>
        <v>65.1061527693312</v>
      </c>
      <c r="C14">
        <f t="shared" si="1"/>
        <v>0.4031944520115047</v>
      </c>
    </row>
    <row r="15" spans="1:3" ht="12.75">
      <c r="A15">
        <v>-87</v>
      </c>
      <c r="B15">
        <f t="shared" si="0"/>
        <v>65.5091707624837</v>
      </c>
      <c r="C15">
        <f t="shared" si="1"/>
        <v>0.40301799315250264</v>
      </c>
    </row>
    <row r="16" spans="1:3" ht="12.75">
      <c r="A16">
        <v>-86</v>
      </c>
      <c r="B16">
        <f t="shared" si="0"/>
        <v>65.9120134261872</v>
      </c>
      <c r="C16">
        <f t="shared" si="1"/>
        <v>0.4028426637034954</v>
      </c>
    </row>
    <row r="17" spans="1:3" ht="12.75">
      <c r="A17">
        <v>-85</v>
      </c>
      <c r="B17">
        <f t="shared" si="0"/>
        <v>66.31468187981251</v>
      </c>
      <c r="C17">
        <f t="shared" si="1"/>
        <v>0.40266845362531</v>
      </c>
    </row>
    <row r="18" spans="1:3" ht="12.75">
      <c r="A18">
        <v>-84</v>
      </c>
      <c r="B18">
        <f t="shared" si="0"/>
        <v>66.7171772326912</v>
      </c>
      <c r="C18">
        <f t="shared" si="1"/>
        <v>0.4024953528786881</v>
      </c>
    </row>
    <row r="19" spans="1:3" ht="12.75">
      <c r="A19">
        <v>-83</v>
      </c>
      <c r="B19">
        <f t="shared" si="0"/>
        <v>67.11950058411571</v>
      </c>
      <c r="C19">
        <f t="shared" si="1"/>
        <v>0.4023233514245135</v>
      </c>
    </row>
    <row r="20" spans="1:3" ht="12.75">
      <c r="A20">
        <v>-82</v>
      </c>
      <c r="B20">
        <f t="shared" si="0"/>
        <v>67.5216530233392</v>
      </c>
      <c r="C20">
        <f t="shared" si="1"/>
        <v>0.4021524392234852</v>
      </c>
    </row>
    <row r="21" spans="1:3" ht="12.75">
      <c r="A21">
        <v>-81</v>
      </c>
      <c r="B21">
        <f t="shared" si="0"/>
        <v>67.9236356295757</v>
      </c>
      <c r="C21">
        <f t="shared" si="1"/>
        <v>0.4019826062365013</v>
      </c>
    </row>
    <row r="22" spans="1:3" ht="12.75">
      <c r="A22">
        <v>-80</v>
      </c>
      <c r="B22">
        <f t="shared" si="0"/>
        <v>68.32544947199999</v>
      </c>
      <c r="C22">
        <f t="shared" si="1"/>
        <v>0.4018138424242892</v>
      </c>
    </row>
    <row r="23" spans="1:3" ht="12.75">
      <c r="A23">
        <v>-79</v>
      </c>
      <c r="B23">
        <f t="shared" si="0"/>
        <v>68.72709560974769</v>
      </c>
      <c r="C23">
        <f t="shared" si="1"/>
        <v>0.4016461377477043</v>
      </c>
    </row>
    <row r="24" spans="1:3" ht="12.75">
      <c r="A24">
        <v>-78</v>
      </c>
      <c r="B24">
        <f t="shared" si="0"/>
        <v>69.1285750919152</v>
      </c>
      <c r="C24">
        <f t="shared" si="1"/>
        <v>0.4014794821675025</v>
      </c>
    </row>
    <row r="25" spans="1:3" ht="12.75">
      <c r="A25">
        <v>-77</v>
      </c>
      <c r="B25">
        <f t="shared" si="0"/>
        <v>69.52988895755969</v>
      </c>
      <c r="C25">
        <f t="shared" si="1"/>
        <v>0.40131386564449656</v>
      </c>
    </row>
    <row r="26" spans="1:3" ht="12.75">
      <c r="A26">
        <v>-76</v>
      </c>
      <c r="B26">
        <f t="shared" si="0"/>
        <v>69.9310382356992</v>
      </c>
      <c r="C26">
        <f t="shared" si="1"/>
        <v>0.4011492781395134</v>
      </c>
    </row>
    <row r="27" spans="1:3" ht="12.75">
      <c r="A27">
        <v>-75</v>
      </c>
      <c r="B27">
        <f t="shared" si="0"/>
        <v>70.3320239453125</v>
      </c>
      <c r="C27">
        <f t="shared" si="1"/>
        <v>0.4009857096132947</v>
      </c>
    </row>
    <row r="28" spans="1:3" ht="12.75">
      <c r="A28">
        <v>-74</v>
      </c>
      <c r="B28">
        <f t="shared" si="0"/>
        <v>70.7328470953392</v>
      </c>
      <c r="C28">
        <f t="shared" si="1"/>
        <v>0.4008231500266959</v>
      </c>
    </row>
    <row r="29" spans="1:3" ht="12.75">
      <c r="A29">
        <v>-73</v>
      </c>
      <c r="B29">
        <f t="shared" si="0"/>
        <v>71.1335086846797</v>
      </c>
      <c r="C29">
        <f t="shared" si="1"/>
        <v>0.4006615893405012</v>
      </c>
    </row>
    <row r="30" spans="1:3" ht="12.75">
      <c r="A30">
        <v>-72</v>
      </c>
      <c r="B30">
        <f t="shared" si="0"/>
        <v>71.5340097021952</v>
      </c>
      <c r="C30">
        <f t="shared" si="1"/>
        <v>0.40050101751550926</v>
      </c>
    </row>
    <row r="31" spans="1:3" ht="12.75">
      <c r="A31">
        <v>-71</v>
      </c>
      <c r="B31">
        <f t="shared" si="0"/>
        <v>71.9343511267077</v>
      </c>
      <c r="C31">
        <f t="shared" si="1"/>
        <v>0.4003414245124901</v>
      </c>
    </row>
    <row r="32" spans="1:3" ht="12.75">
      <c r="A32">
        <v>-70</v>
      </c>
      <c r="B32">
        <f t="shared" si="0"/>
        <v>72.334533927</v>
      </c>
      <c r="C32">
        <f t="shared" si="1"/>
        <v>0.40018280029229913</v>
      </c>
    </row>
    <row r="33" spans="1:3" ht="12.75">
      <c r="A33">
        <v>-69</v>
      </c>
      <c r="B33">
        <f t="shared" si="0"/>
        <v>72.7345590618157</v>
      </c>
      <c r="C33">
        <f t="shared" si="1"/>
        <v>0.40002513481570645</v>
      </c>
    </row>
    <row r="34" spans="1:3" ht="12.75">
      <c r="A34">
        <v>-68</v>
      </c>
      <c r="B34">
        <f t="shared" si="0"/>
        <v>73.1344274798592</v>
      </c>
      <c r="C34">
        <f t="shared" si="1"/>
        <v>0.3998684180434964</v>
      </c>
    </row>
    <row r="35" spans="1:3" ht="12.75">
      <c r="A35">
        <v>-67</v>
      </c>
      <c r="B35">
        <f t="shared" si="0"/>
        <v>73.53414011979571</v>
      </c>
      <c r="C35">
        <f t="shared" si="1"/>
        <v>0.3997126399365101</v>
      </c>
    </row>
    <row r="36" spans="1:3" ht="12.75">
      <c r="A36">
        <v>-66</v>
      </c>
      <c r="B36">
        <f t="shared" si="0"/>
        <v>73.93369791025121</v>
      </c>
      <c r="C36">
        <f t="shared" si="1"/>
        <v>0.39955779045550344</v>
      </c>
    </row>
    <row r="37" spans="1:3" ht="12.75">
      <c r="A37">
        <v>-65</v>
      </c>
      <c r="B37">
        <f t="shared" si="0"/>
        <v>74.33310176981249</v>
      </c>
      <c r="C37">
        <f t="shared" si="1"/>
        <v>0.399403859561275</v>
      </c>
    </row>
    <row r="38" spans="1:3" ht="12.75">
      <c r="A38">
        <v>-64</v>
      </c>
      <c r="B38">
        <f t="shared" si="0"/>
        <v>74.7323526070272</v>
      </c>
      <c r="C38">
        <f t="shared" si="1"/>
        <v>0.39925083721470855</v>
      </c>
    </row>
    <row r="39" spans="1:3" ht="12.75">
      <c r="A39">
        <v>-63</v>
      </c>
      <c r="B39">
        <f t="shared" si="0"/>
        <v>75.1314513204037</v>
      </c>
      <c r="C39">
        <f t="shared" si="1"/>
        <v>0.39909871337650316</v>
      </c>
    </row>
    <row r="40" spans="1:3" ht="12.75">
      <c r="A40">
        <v>-62</v>
      </c>
      <c r="B40">
        <f t="shared" si="0"/>
        <v>75.5303987984112</v>
      </c>
      <c r="C40">
        <f t="shared" si="1"/>
        <v>0.39894747800749997</v>
      </c>
    </row>
    <row r="41" spans="1:3" ht="12.75">
      <c r="A41">
        <v>-61</v>
      </c>
      <c r="B41">
        <f t="shared" si="0"/>
        <v>75.9291959194797</v>
      </c>
      <c r="C41">
        <f t="shared" si="1"/>
        <v>0.3987971210684975</v>
      </c>
    </row>
    <row r="42" spans="1:3" ht="12.75">
      <c r="A42">
        <v>-60</v>
      </c>
      <c r="B42">
        <f t="shared" si="0"/>
        <v>76.32784355199999</v>
      </c>
      <c r="C42">
        <f t="shared" si="1"/>
        <v>0.39864763252029434</v>
      </c>
    </row>
    <row r="43" spans="1:3" ht="12.75">
      <c r="A43">
        <v>-59</v>
      </c>
      <c r="B43">
        <f t="shared" si="0"/>
        <v>76.7263425543237</v>
      </c>
      <c r="C43">
        <f t="shared" si="1"/>
        <v>0.39849900232370317</v>
      </c>
    </row>
    <row r="44" spans="1:3" ht="12.75">
      <c r="A44">
        <v>-58</v>
      </c>
      <c r="B44">
        <f t="shared" si="0"/>
        <v>77.1246937747632</v>
      </c>
      <c r="C44">
        <f t="shared" si="1"/>
        <v>0.3983512204395083</v>
      </c>
    </row>
    <row r="45" spans="1:3" ht="12.75">
      <c r="A45">
        <v>-57</v>
      </c>
      <c r="B45">
        <f t="shared" si="0"/>
        <v>77.52289805159171</v>
      </c>
      <c r="C45">
        <f t="shared" si="1"/>
        <v>0.39820427682850834</v>
      </c>
    </row>
    <row r="46" spans="1:3" ht="12.75">
      <c r="A46">
        <v>-56</v>
      </c>
      <c r="B46">
        <f t="shared" si="0"/>
        <v>77.9209562130432</v>
      </c>
      <c r="C46">
        <f t="shared" si="1"/>
        <v>0.39805816145148754</v>
      </c>
    </row>
    <row r="47" spans="1:3" ht="12.75">
      <c r="A47">
        <v>-55</v>
      </c>
      <c r="B47">
        <f t="shared" si="0"/>
        <v>78.3188690773125</v>
      </c>
      <c r="C47">
        <f t="shared" si="1"/>
        <v>0.3979128642693013</v>
      </c>
    </row>
    <row r="48" spans="1:3" ht="12.75">
      <c r="A48">
        <v>-54</v>
      </c>
      <c r="B48">
        <f t="shared" si="0"/>
        <v>78.7166374525552</v>
      </c>
      <c r="C48">
        <f t="shared" si="1"/>
        <v>0.3977683752427055</v>
      </c>
    </row>
    <row r="49" spans="1:3" ht="12.75">
      <c r="A49">
        <v>-53</v>
      </c>
      <c r="B49">
        <f t="shared" si="0"/>
        <v>79.11426213688769</v>
      </c>
      <c r="C49">
        <f t="shared" si="1"/>
        <v>0.39762468433248443</v>
      </c>
    </row>
    <row r="50" spans="1:3" ht="12.75">
      <c r="A50">
        <v>-52</v>
      </c>
      <c r="B50">
        <f t="shared" si="0"/>
        <v>79.5117439183872</v>
      </c>
      <c r="C50">
        <f t="shared" si="1"/>
        <v>0.39748178149950775</v>
      </c>
    </row>
    <row r="51" spans="1:3" ht="12.75">
      <c r="A51">
        <v>-51</v>
      </c>
      <c r="B51">
        <f t="shared" si="0"/>
        <v>79.9090835750917</v>
      </c>
      <c r="C51">
        <f t="shared" si="1"/>
        <v>0.3973396567045029</v>
      </c>
    </row>
    <row r="52" spans="1:3" ht="12.75">
      <c r="A52">
        <v>-50</v>
      </c>
      <c r="B52">
        <f t="shared" si="0"/>
        <v>80.30628187500001</v>
      </c>
      <c r="C52">
        <f t="shared" si="1"/>
        <v>0.397198299908311</v>
      </c>
    </row>
    <row r="53" spans="1:3" ht="12.75">
      <c r="A53">
        <v>-49</v>
      </c>
      <c r="B53">
        <f t="shared" si="0"/>
        <v>80.7033395760717</v>
      </c>
      <c r="C53">
        <f t="shared" si="1"/>
        <v>0.39705770107168803</v>
      </c>
    </row>
    <row r="54" spans="1:3" ht="12.75">
      <c r="A54">
        <v>-48</v>
      </c>
      <c r="B54">
        <f t="shared" si="0"/>
        <v>81.1002574262272</v>
      </c>
      <c r="C54">
        <f t="shared" si="1"/>
        <v>0.3969178501555035</v>
      </c>
    </row>
    <row r="55" spans="1:3" ht="12.75">
      <c r="A55">
        <v>-47</v>
      </c>
      <c r="B55">
        <f t="shared" si="0"/>
        <v>81.4970361633477</v>
      </c>
      <c r="C55">
        <f t="shared" si="1"/>
        <v>0.39677873712049916</v>
      </c>
    </row>
    <row r="56" spans="1:3" ht="12.75">
      <c r="A56">
        <v>-46</v>
      </c>
      <c r="B56">
        <f t="shared" si="0"/>
        <v>81.8936765152752</v>
      </c>
      <c r="C56">
        <f t="shared" si="1"/>
        <v>0.3966403519275019</v>
      </c>
    </row>
    <row r="57" spans="1:3" ht="12.75">
      <c r="A57">
        <v>-45</v>
      </c>
      <c r="B57">
        <f t="shared" si="0"/>
        <v>82.2901791998125</v>
      </c>
      <c r="C57">
        <f t="shared" si="1"/>
        <v>0.3965026845372961</v>
      </c>
    </row>
    <row r="58" spans="1:3" ht="12.75">
      <c r="A58">
        <v>-44</v>
      </c>
      <c r="B58">
        <f t="shared" si="0"/>
        <v>82.6865449247232</v>
      </c>
      <c r="C58">
        <f t="shared" si="1"/>
        <v>0.39636572491069444</v>
      </c>
    </row>
    <row r="59" spans="1:3" ht="12.75">
      <c r="A59">
        <v>-43</v>
      </c>
      <c r="B59">
        <f t="shared" si="0"/>
        <v>83.08277438773169</v>
      </c>
      <c r="C59">
        <f t="shared" si="1"/>
        <v>0.3962294630084955</v>
      </c>
    </row>
    <row r="60" spans="1:3" ht="12.75">
      <c r="A60">
        <v>-42</v>
      </c>
      <c r="B60">
        <f t="shared" si="0"/>
        <v>83.4788682765232</v>
      </c>
      <c r="C60">
        <f t="shared" si="1"/>
        <v>0.39609388879151197</v>
      </c>
    </row>
    <row r="61" spans="1:3" ht="12.75">
      <c r="A61">
        <v>-41</v>
      </c>
      <c r="B61">
        <f t="shared" si="0"/>
        <v>83.8748272687437</v>
      </c>
      <c r="C61">
        <f t="shared" si="1"/>
        <v>0.3959589922204998</v>
      </c>
    </row>
    <row r="62" spans="1:3" ht="12.75">
      <c r="A62">
        <v>-40</v>
      </c>
      <c r="B62">
        <f t="shared" si="0"/>
        <v>84.27065203199999</v>
      </c>
      <c r="C62">
        <f t="shared" si="1"/>
        <v>0.3958247632562859</v>
      </c>
    </row>
    <row r="63" spans="1:3" ht="12.75">
      <c r="A63">
        <v>-39</v>
      </c>
      <c r="B63">
        <f t="shared" si="0"/>
        <v>84.66634322385971</v>
      </c>
      <c r="C63">
        <f t="shared" si="1"/>
        <v>0.3956911918597257</v>
      </c>
    </row>
    <row r="64" spans="1:3" ht="12.75">
      <c r="A64">
        <v>-38</v>
      </c>
      <c r="B64">
        <f t="shared" si="0"/>
        <v>85.0619014918512</v>
      </c>
      <c r="C64">
        <f t="shared" si="1"/>
        <v>0.39555826799148974</v>
      </c>
    </row>
    <row r="65" spans="1:3" ht="12.75">
      <c r="A65">
        <v>-37</v>
      </c>
      <c r="B65">
        <f t="shared" si="0"/>
        <v>85.4573274734637</v>
      </c>
      <c r="C65">
        <f t="shared" si="1"/>
        <v>0.39542598161250453</v>
      </c>
    </row>
    <row r="66" spans="1:3" ht="12.75">
      <c r="A66">
        <v>-36</v>
      </c>
      <c r="B66">
        <f t="shared" si="0"/>
        <v>85.8526217961472</v>
      </c>
      <c r="C66">
        <f t="shared" si="1"/>
        <v>0.3952943226834975</v>
      </c>
    </row>
    <row r="67" spans="1:3" ht="12.75">
      <c r="A67">
        <v>-35</v>
      </c>
      <c r="B67">
        <f aca="true" t="shared" si="2" ref="B67:B130">IF(A67&lt;0,100*(1+(A67*0.0039083)+(A67*A67*-0.0000005775)+(A67*A67*A67*-0.000000000004183*(A67-100))),100*(1+(A67*0.0039038)+(A67*A67*-0.0000005775)))</f>
        <v>86.2477850773125</v>
      </c>
      <c r="C67">
        <f t="shared" si="1"/>
        <v>0.39516328116529564</v>
      </c>
    </row>
    <row r="68" spans="1:3" ht="12.75">
      <c r="A68">
        <v>-34</v>
      </c>
      <c r="B68">
        <f t="shared" si="2"/>
        <v>86.64281792433118</v>
      </c>
      <c r="C68">
        <f aca="true" t="shared" si="3" ref="C68:C131">B68-B67</f>
        <v>0.39503284701868324</v>
      </c>
    </row>
    <row r="69" spans="1:3" ht="12.75">
      <c r="A69">
        <v>-33</v>
      </c>
      <c r="B69">
        <f t="shared" si="2"/>
        <v>87.03772093453571</v>
      </c>
      <c r="C69">
        <f t="shared" si="3"/>
        <v>0.3949030102045299</v>
      </c>
    </row>
    <row r="70" spans="1:3" ht="12.75">
      <c r="A70">
        <v>-32</v>
      </c>
      <c r="B70">
        <f t="shared" si="2"/>
        <v>87.4324946952192</v>
      </c>
      <c r="C70">
        <f t="shared" si="3"/>
        <v>0.394773760683492</v>
      </c>
    </row>
    <row r="71" spans="1:3" ht="12.75">
      <c r="A71">
        <v>-31</v>
      </c>
      <c r="B71">
        <f t="shared" si="2"/>
        <v>87.8271397836357</v>
      </c>
      <c r="C71">
        <f t="shared" si="3"/>
        <v>0.39464508841649604</v>
      </c>
    </row>
    <row r="72" spans="1:3" ht="12.75">
      <c r="A72">
        <v>-30</v>
      </c>
      <c r="B72">
        <f t="shared" si="2"/>
        <v>88.221656767</v>
      </c>
      <c r="C72">
        <f t="shared" si="3"/>
        <v>0.39451698336429786</v>
      </c>
    </row>
    <row r="73" spans="1:3" ht="12.75">
      <c r="A73">
        <v>-29</v>
      </c>
      <c r="B73">
        <f t="shared" si="2"/>
        <v>88.61604620248771</v>
      </c>
      <c r="C73">
        <f t="shared" si="3"/>
        <v>0.3943894354877102</v>
      </c>
    </row>
    <row r="74" spans="1:3" ht="12.75">
      <c r="A74">
        <v>-28</v>
      </c>
      <c r="B74">
        <f t="shared" si="2"/>
        <v>89.0103086372352</v>
      </c>
      <c r="C74">
        <f t="shared" si="3"/>
        <v>0.394262434747489</v>
      </c>
    </row>
    <row r="75" spans="1:3" ht="12.75">
      <c r="A75">
        <v>-27</v>
      </c>
      <c r="B75">
        <f t="shared" si="2"/>
        <v>89.4044446083397</v>
      </c>
      <c r="C75">
        <f t="shared" si="3"/>
        <v>0.3941359711045038</v>
      </c>
    </row>
    <row r="76" spans="1:3" ht="12.75">
      <c r="A76">
        <v>-26</v>
      </c>
      <c r="B76">
        <f t="shared" si="2"/>
        <v>89.7984546428592</v>
      </c>
      <c r="C76">
        <f t="shared" si="3"/>
        <v>0.39401003451949634</v>
      </c>
    </row>
    <row r="77" spans="1:3" ht="12.75">
      <c r="A77">
        <v>-25</v>
      </c>
      <c r="B77">
        <f t="shared" si="2"/>
        <v>90.19233925781249</v>
      </c>
      <c r="C77">
        <f t="shared" si="3"/>
        <v>0.3938846149532935</v>
      </c>
    </row>
    <row r="78" spans="1:3" ht="12.75">
      <c r="A78">
        <v>-24</v>
      </c>
      <c r="B78">
        <f t="shared" si="2"/>
        <v>90.5860989601792</v>
      </c>
      <c r="C78">
        <f t="shared" si="3"/>
        <v>0.3937597023667081</v>
      </c>
    </row>
    <row r="79" spans="1:3" ht="12.75">
      <c r="A79">
        <v>-23</v>
      </c>
      <c r="B79">
        <f t="shared" si="2"/>
        <v>90.9797342468997</v>
      </c>
      <c r="C79">
        <f t="shared" si="3"/>
        <v>0.39363528672049597</v>
      </c>
    </row>
    <row r="80" spans="1:3" ht="12.75">
      <c r="A80">
        <v>-22</v>
      </c>
      <c r="B80">
        <f t="shared" si="2"/>
        <v>91.3732456048752</v>
      </c>
      <c r="C80">
        <f t="shared" si="3"/>
        <v>0.3935113579754983</v>
      </c>
    </row>
    <row r="81" spans="1:3" ht="12.75">
      <c r="A81">
        <v>-21</v>
      </c>
      <c r="B81">
        <f t="shared" si="2"/>
        <v>91.7666335109677</v>
      </c>
      <c r="C81">
        <f t="shared" si="3"/>
        <v>0.3933879060924994</v>
      </c>
    </row>
    <row r="82" spans="1:3" ht="12.75">
      <c r="A82">
        <v>-20</v>
      </c>
      <c r="B82">
        <f t="shared" si="2"/>
        <v>92.159898432</v>
      </c>
      <c r="C82">
        <f t="shared" si="3"/>
        <v>0.39326492103231203</v>
      </c>
    </row>
    <row r="83" spans="1:3" ht="12.75">
      <c r="A83">
        <v>-19</v>
      </c>
      <c r="B83">
        <f t="shared" si="2"/>
        <v>92.55304082475571</v>
      </c>
      <c r="C83">
        <f t="shared" si="3"/>
        <v>0.3931423927557063</v>
      </c>
    </row>
    <row r="84" spans="1:3" ht="12.75">
      <c r="A84">
        <v>-18</v>
      </c>
      <c r="B84">
        <f t="shared" si="2"/>
        <v>92.94606113597919</v>
      </c>
      <c r="C84">
        <f t="shared" si="3"/>
        <v>0.3930203112234807</v>
      </c>
    </row>
    <row r="85" spans="1:3" ht="12.75">
      <c r="A85">
        <v>-17</v>
      </c>
      <c r="B85">
        <f t="shared" si="2"/>
        <v>93.3389598023757</v>
      </c>
      <c r="C85">
        <f t="shared" si="3"/>
        <v>0.39289866639650484</v>
      </c>
    </row>
    <row r="86" spans="1:3" ht="12.75">
      <c r="A86">
        <v>-16</v>
      </c>
      <c r="B86">
        <f t="shared" si="2"/>
        <v>93.73173725061119</v>
      </c>
      <c r="C86">
        <f t="shared" si="3"/>
        <v>0.392777448235492</v>
      </c>
    </row>
    <row r="87" spans="1:3" ht="12.75">
      <c r="A87">
        <v>-15</v>
      </c>
      <c r="B87">
        <f t="shared" si="2"/>
        <v>94.1243938973125</v>
      </c>
      <c r="C87">
        <f t="shared" si="3"/>
        <v>0.39265664670131173</v>
      </c>
    </row>
    <row r="88" spans="1:3" ht="12.75">
      <c r="A88">
        <v>-14</v>
      </c>
      <c r="B88">
        <f t="shared" si="2"/>
        <v>94.5169301490672</v>
      </c>
      <c r="C88">
        <f t="shared" si="3"/>
        <v>0.39253625175470575</v>
      </c>
    </row>
    <row r="89" spans="1:3" ht="12.75">
      <c r="A89">
        <v>-13</v>
      </c>
      <c r="B89">
        <f t="shared" si="2"/>
        <v>94.9093464024237</v>
      </c>
      <c r="C89">
        <f t="shared" si="3"/>
        <v>0.3924162533564868</v>
      </c>
    </row>
    <row r="90" spans="1:3" ht="12.75">
      <c r="A90">
        <v>-12</v>
      </c>
      <c r="B90">
        <f t="shared" si="2"/>
        <v>95.30164304389119</v>
      </c>
      <c r="C90">
        <f t="shared" si="3"/>
        <v>0.392296641467496</v>
      </c>
    </row>
    <row r="91" spans="1:3" ht="12.75">
      <c r="A91">
        <v>-11</v>
      </c>
      <c r="B91">
        <f t="shared" si="2"/>
        <v>95.69382044993971</v>
      </c>
      <c r="C91">
        <f t="shared" si="3"/>
        <v>0.3921774060485177</v>
      </c>
    </row>
    <row r="92" spans="1:3" ht="12.75">
      <c r="A92">
        <v>-10</v>
      </c>
      <c r="B92">
        <f t="shared" si="2"/>
        <v>96.085878987</v>
      </c>
      <c r="C92">
        <f t="shared" si="3"/>
        <v>0.3920585370602936</v>
      </c>
    </row>
    <row r="93" spans="1:3" ht="12.75">
      <c r="A93">
        <v>-9</v>
      </c>
      <c r="B93">
        <f t="shared" si="2"/>
        <v>96.4778190114637</v>
      </c>
      <c r="C93">
        <f t="shared" si="3"/>
        <v>0.39194002446369325</v>
      </c>
    </row>
    <row r="94" spans="1:3" ht="12.75">
      <c r="A94">
        <v>-8</v>
      </c>
      <c r="B94">
        <f t="shared" si="2"/>
        <v>96.86964086968321</v>
      </c>
      <c r="C94">
        <f t="shared" si="3"/>
        <v>0.3918218582195152</v>
      </c>
    </row>
    <row r="95" spans="1:3" ht="12.75">
      <c r="A95">
        <v>-7</v>
      </c>
      <c r="B95">
        <f t="shared" si="2"/>
        <v>97.2613448979717</v>
      </c>
      <c r="C95">
        <f t="shared" si="3"/>
        <v>0.39170402828848694</v>
      </c>
    </row>
    <row r="96" spans="1:3" ht="12.75">
      <c r="A96">
        <v>-6</v>
      </c>
      <c r="B96">
        <f t="shared" si="2"/>
        <v>97.6529314226032</v>
      </c>
      <c r="C96">
        <f t="shared" si="3"/>
        <v>0.39158652463150645</v>
      </c>
    </row>
    <row r="97" spans="1:3" ht="12.75">
      <c r="A97">
        <v>-5</v>
      </c>
      <c r="B97">
        <f t="shared" si="2"/>
        <v>98.0444007598125</v>
      </c>
      <c r="C97">
        <f t="shared" si="3"/>
        <v>0.3914693372093012</v>
      </c>
    </row>
    <row r="98" spans="1:3" ht="12.75">
      <c r="A98">
        <v>-4</v>
      </c>
      <c r="B98">
        <f t="shared" si="2"/>
        <v>98.4357532157952</v>
      </c>
      <c r="C98">
        <f t="shared" si="3"/>
        <v>0.3913524559826982</v>
      </c>
    </row>
    <row r="99" spans="1:3" ht="12.75">
      <c r="A99">
        <v>-3</v>
      </c>
      <c r="B99">
        <f t="shared" si="2"/>
        <v>98.8269890867077</v>
      </c>
      <c r="C99">
        <f t="shared" si="3"/>
        <v>0.3912358709124959</v>
      </c>
    </row>
    <row r="100" spans="1:3" ht="12.75">
      <c r="A100">
        <v>-2</v>
      </c>
      <c r="B100">
        <f t="shared" si="2"/>
        <v>99.21810865866722</v>
      </c>
      <c r="C100">
        <f t="shared" si="3"/>
        <v>0.3911195719595213</v>
      </c>
    </row>
    <row r="101" spans="1:3" ht="12.75">
      <c r="A101">
        <v>-1</v>
      </c>
      <c r="B101">
        <f t="shared" si="2"/>
        <v>99.60911220775169</v>
      </c>
      <c r="C101">
        <f t="shared" si="3"/>
        <v>0.39100354908447343</v>
      </c>
    </row>
    <row r="102" spans="1:3" ht="12.75">
      <c r="A102">
        <v>0</v>
      </c>
      <c r="B102">
        <f t="shared" si="2"/>
        <v>100</v>
      </c>
      <c r="C102">
        <f t="shared" si="3"/>
        <v>0.39088779224830716</v>
      </c>
    </row>
    <row r="103" spans="1:3" ht="12.75">
      <c r="A103">
        <v>1</v>
      </c>
      <c r="B103">
        <f t="shared" si="2"/>
        <v>100.39032225</v>
      </c>
      <c r="C103">
        <f t="shared" si="3"/>
        <v>0.390322249999997</v>
      </c>
    </row>
    <row r="104" spans="1:3" ht="12.75">
      <c r="A104">
        <v>2</v>
      </c>
      <c r="B104">
        <f t="shared" si="2"/>
        <v>100.780529</v>
      </c>
      <c r="C104">
        <f t="shared" si="3"/>
        <v>0.3902067500000044</v>
      </c>
    </row>
    <row r="105" spans="1:3" ht="12.75">
      <c r="A105">
        <v>3</v>
      </c>
      <c r="B105">
        <f t="shared" si="2"/>
        <v>101.17062025000001</v>
      </c>
      <c r="C105">
        <f t="shared" si="3"/>
        <v>0.39009125000001177</v>
      </c>
    </row>
    <row r="106" spans="1:3" ht="12.75">
      <c r="A106">
        <v>4</v>
      </c>
      <c r="B106">
        <f t="shared" si="2"/>
        <v>101.560596</v>
      </c>
      <c r="C106">
        <f t="shared" si="3"/>
        <v>0.38997574999999074</v>
      </c>
    </row>
    <row r="107" spans="1:3" ht="12.75">
      <c r="A107">
        <v>5</v>
      </c>
      <c r="B107">
        <f t="shared" si="2"/>
        <v>101.95045625000002</v>
      </c>
      <c r="C107">
        <f t="shared" si="3"/>
        <v>0.38986025000001234</v>
      </c>
    </row>
    <row r="108" spans="1:3" ht="12.75">
      <c r="A108">
        <v>6</v>
      </c>
      <c r="B108">
        <f t="shared" si="2"/>
        <v>102.34020100000001</v>
      </c>
      <c r="C108">
        <f t="shared" si="3"/>
        <v>0.3897447499999913</v>
      </c>
    </row>
    <row r="109" spans="1:3" ht="12.75">
      <c r="A109">
        <v>7</v>
      </c>
      <c r="B109">
        <f t="shared" si="2"/>
        <v>102.72983024999999</v>
      </c>
      <c r="C109">
        <f t="shared" si="3"/>
        <v>0.3896292499999845</v>
      </c>
    </row>
    <row r="110" spans="1:3" ht="12.75">
      <c r="A110">
        <v>8</v>
      </c>
      <c r="B110">
        <f t="shared" si="2"/>
        <v>103.119344</v>
      </c>
      <c r="C110">
        <f t="shared" si="3"/>
        <v>0.3895137500000061</v>
      </c>
    </row>
    <row r="111" spans="1:3" ht="12.75">
      <c r="A111">
        <v>9</v>
      </c>
      <c r="B111">
        <f t="shared" si="2"/>
        <v>103.50874225</v>
      </c>
      <c r="C111">
        <f t="shared" si="3"/>
        <v>0.3893982499999993</v>
      </c>
    </row>
    <row r="112" spans="1:3" ht="12.75">
      <c r="A112">
        <v>10</v>
      </c>
      <c r="B112">
        <f t="shared" si="2"/>
        <v>103.89802499999999</v>
      </c>
      <c r="C112">
        <f t="shared" si="3"/>
        <v>0.38928274999999246</v>
      </c>
    </row>
    <row r="113" spans="1:3" ht="12.75">
      <c r="A113">
        <v>11</v>
      </c>
      <c r="B113">
        <f t="shared" si="2"/>
        <v>104.28719224999998</v>
      </c>
      <c r="C113">
        <f t="shared" si="3"/>
        <v>0.38916724999998564</v>
      </c>
    </row>
    <row r="114" spans="1:3" ht="12.75">
      <c r="A114">
        <v>12</v>
      </c>
      <c r="B114">
        <f t="shared" si="2"/>
        <v>104.676244</v>
      </c>
      <c r="C114">
        <f t="shared" si="3"/>
        <v>0.38905175000002146</v>
      </c>
    </row>
    <row r="115" spans="1:3" ht="12.75">
      <c r="A115">
        <v>13</v>
      </c>
      <c r="B115">
        <f t="shared" si="2"/>
        <v>105.06518025</v>
      </c>
      <c r="C115">
        <f t="shared" si="3"/>
        <v>0.3889362500000004</v>
      </c>
    </row>
    <row r="116" spans="1:3" ht="12.75">
      <c r="A116">
        <v>14</v>
      </c>
      <c r="B116">
        <f t="shared" si="2"/>
        <v>105.45400099999999</v>
      </c>
      <c r="C116">
        <f t="shared" si="3"/>
        <v>0.3888207499999936</v>
      </c>
    </row>
    <row r="117" spans="1:3" ht="12.75">
      <c r="A117">
        <v>15</v>
      </c>
      <c r="B117">
        <f t="shared" si="2"/>
        <v>105.84270625</v>
      </c>
      <c r="C117">
        <f t="shared" si="3"/>
        <v>0.3887052500000152</v>
      </c>
    </row>
    <row r="118" spans="1:3" ht="12.75">
      <c r="A118">
        <v>16</v>
      </c>
      <c r="B118">
        <f t="shared" si="2"/>
        <v>106.23129600000001</v>
      </c>
      <c r="C118">
        <f t="shared" si="3"/>
        <v>0.3885897500000084</v>
      </c>
    </row>
    <row r="119" spans="1:3" ht="12.75">
      <c r="A119">
        <v>17</v>
      </c>
      <c r="B119">
        <f t="shared" si="2"/>
        <v>106.61977025</v>
      </c>
      <c r="C119">
        <f t="shared" si="3"/>
        <v>0.38847424999998736</v>
      </c>
    </row>
    <row r="120" spans="1:3" ht="12.75">
      <c r="A120">
        <v>18</v>
      </c>
      <c r="B120">
        <f t="shared" si="2"/>
        <v>107.00812900000001</v>
      </c>
      <c r="C120">
        <f t="shared" si="3"/>
        <v>0.38835875000000897</v>
      </c>
    </row>
    <row r="121" spans="1:3" ht="12.75">
      <c r="A121">
        <v>19</v>
      </c>
      <c r="B121">
        <f t="shared" si="2"/>
        <v>107.39637225</v>
      </c>
      <c r="C121">
        <f t="shared" si="3"/>
        <v>0.38824324999998794</v>
      </c>
    </row>
    <row r="122" spans="1:3" ht="12.75">
      <c r="A122">
        <v>20</v>
      </c>
      <c r="B122">
        <f t="shared" si="2"/>
        <v>107.7845</v>
      </c>
      <c r="C122">
        <f t="shared" si="3"/>
        <v>0.38812774999999533</v>
      </c>
    </row>
    <row r="123" spans="1:3" ht="12.75">
      <c r="A123">
        <v>21</v>
      </c>
      <c r="B123">
        <f t="shared" si="2"/>
        <v>108.17251225</v>
      </c>
      <c r="C123">
        <f t="shared" si="3"/>
        <v>0.3880122500000027</v>
      </c>
    </row>
    <row r="124" spans="1:3" ht="12.75">
      <c r="A124">
        <v>22</v>
      </c>
      <c r="B124">
        <f t="shared" si="2"/>
        <v>108.560409</v>
      </c>
      <c r="C124">
        <f t="shared" si="3"/>
        <v>0.3878967500000101</v>
      </c>
    </row>
    <row r="125" spans="1:3" ht="12.75">
      <c r="A125">
        <v>23</v>
      </c>
      <c r="B125">
        <f t="shared" si="2"/>
        <v>108.94819025</v>
      </c>
      <c r="C125">
        <f t="shared" si="3"/>
        <v>0.3877812499999891</v>
      </c>
    </row>
    <row r="126" spans="1:3" ht="12.75">
      <c r="A126">
        <v>24</v>
      </c>
      <c r="B126">
        <f t="shared" si="2"/>
        <v>109.33585599999999</v>
      </c>
      <c r="C126">
        <f t="shared" si="3"/>
        <v>0.3876657499999965</v>
      </c>
    </row>
    <row r="127" spans="1:3" ht="12.75">
      <c r="A127">
        <v>25</v>
      </c>
      <c r="B127">
        <f t="shared" si="2"/>
        <v>109.72340625000001</v>
      </c>
      <c r="C127">
        <f t="shared" si="3"/>
        <v>0.3875502500000181</v>
      </c>
    </row>
    <row r="128" spans="1:3" ht="12.75">
      <c r="A128">
        <v>26</v>
      </c>
      <c r="B128">
        <f t="shared" si="2"/>
        <v>110.110841</v>
      </c>
      <c r="C128">
        <f t="shared" si="3"/>
        <v>0.38743474999998284</v>
      </c>
    </row>
    <row r="129" spans="1:3" ht="12.75">
      <c r="A129">
        <v>27</v>
      </c>
      <c r="B129">
        <f t="shared" si="2"/>
        <v>110.49816024999998</v>
      </c>
      <c r="C129">
        <f t="shared" si="3"/>
        <v>0.38731924999999023</v>
      </c>
    </row>
    <row r="130" spans="1:3" ht="12.75">
      <c r="A130">
        <v>28</v>
      </c>
      <c r="B130">
        <f t="shared" si="2"/>
        <v>110.885364</v>
      </c>
      <c r="C130">
        <f t="shared" si="3"/>
        <v>0.38720375000001184</v>
      </c>
    </row>
    <row r="131" spans="1:3" ht="12.75">
      <c r="A131">
        <v>29</v>
      </c>
      <c r="B131">
        <f aca="true" t="shared" si="4" ref="B131:B194">IF(A131&lt;0,100*(1+(A131*0.0039083)+(A131*A131*-0.0000005775)+(A131*A131*A131*-0.000000000004183*(A131-100))),100*(1+(A131*0.0039038)+(A131*A131*-0.0000005775)))</f>
        <v>111.27245225</v>
      </c>
      <c r="C131">
        <f t="shared" si="3"/>
        <v>0.387088250000005</v>
      </c>
    </row>
    <row r="132" spans="1:3" ht="12.75">
      <c r="A132">
        <v>30</v>
      </c>
      <c r="B132">
        <f t="shared" si="4"/>
        <v>111.65942499999998</v>
      </c>
      <c r="C132">
        <f aca="true" t="shared" si="5" ref="C132:C195">B132-B131</f>
        <v>0.386972749999984</v>
      </c>
    </row>
    <row r="133" spans="1:3" ht="12.75">
      <c r="A133">
        <v>31</v>
      </c>
      <c r="B133">
        <f t="shared" si="4"/>
        <v>112.04628224999999</v>
      </c>
      <c r="C133">
        <f t="shared" si="5"/>
        <v>0.3868572500000056</v>
      </c>
    </row>
    <row r="134" spans="1:3" ht="12.75">
      <c r="A134">
        <v>32</v>
      </c>
      <c r="B134">
        <f t="shared" si="4"/>
        <v>112.43302399999999</v>
      </c>
      <c r="C134">
        <f t="shared" si="5"/>
        <v>0.3867417499999988</v>
      </c>
    </row>
    <row r="135" spans="1:3" ht="12.75">
      <c r="A135">
        <v>33</v>
      </c>
      <c r="B135">
        <f t="shared" si="4"/>
        <v>112.81965025000001</v>
      </c>
      <c r="C135">
        <f t="shared" si="5"/>
        <v>0.3866262500000204</v>
      </c>
    </row>
    <row r="136" spans="1:3" ht="12.75">
      <c r="A136">
        <v>34</v>
      </c>
      <c r="B136">
        <f t="shared" si="4"/>
        <v>113.20616100000001</v>
      </c>
      <c r="C136">
        <f t="shared" si="5"/>
        <v>0.38651074999999935</v>
      </c>
    </row>
    <row r="137" spans="1:3" ht="12.75">
      <c r="A137">
        <v>35</v>
      </c>
      <c r="B137">
        <f t="shared" si="4"/>
        <v>113.59255625</v>
      </c>
      <c r="C137">
        <f t="shared" si="5"/>
        <v>0.38639524999999253</v>
      </c>
    </row>
    <row r="138" spans="1:3" ht="12.75">
      <c r="A138">
        <v>36</v>
      </c>
      <c r="B138">
        <f t="shared" si="4"/>
        <v>113.978836</v>
      </c>
      <c r="C138">
        <f t="shared" si="5"/>
        <v>0.3862797499999999</v>
      </c>
    </row>
    <row r="139" spans="1:3" ht="12.75">
      <c r="A139">
        <v>37</v>
      </c>
      <c r="B139">
        <f t="shared" si="4"/>
        <v>114.36500025000001</v>
      </c>
      <c r="C139">
        <f t="shared" si="5"/>
        <v>0.3861642500000073</v>
      </c>
    </row>
    <row r="140" spans="1:3" ht="12.75">
      <c r="A140">
        <v>38</v>
      </c>
      <c r="B140">
        <f t="shared" si="4"/>
        <v>114.751049</v>
      </c>
      <c r="C140">
        <f t="shared" si="5"/>
        <v>0.3860487499999863</v>
      </c>
    </row>
    <row r="141" spans="1:3" ht="12.75">
      <c r="A141">
        <v>39</v>
      </c>
      <c r="B141">
        <f t="shared" si="4"/>
        <v>115.13698225</v>
      </c>
      <c r="C141">
        <f t="shared" si="5"/>
        <v>0.3859332500000079</v>
      </c>
    </row>
    <row r="142" spans="1:3" ht="12.75">
      <c r="A142">
        <v>40</v>
      </c>
      <c r="B142">
        <f t="shared" si="4"/>
        <v>115.52280000000002</v>
      </c>
      <c r="C142">
        <f t="shared" si="5"/>
        <v>0.3858177500000153</v>
      </c>
    </row>
    <row r="143" spans="1:3" ht="12.75">
      <c r="A143">
        <v>41</v>
      </c>
      <c r="B143">
        <f t="shared" si="4"/>
        <v>115.90850225</v>
      </c>
      <c r="C143">
        <f t="shared" si="5"/>
        <v>0.38570224999998004</v>
      </c>
    </row>
    <row r="144" spans="1:3" ht="12.75">
      <c r="A144">
        <v>42</v>
      </c>
      <c r="B144">
        <f t="shared" si="4"/>
        <v>116.294089</v>
      </c>
      <c r="C144">
        <f t="shared" si="5"/>
        <v>0.38558675000000164</v>
      </c>
    </row>
    <row r="145" spans="1:3" ht="12.75">
      <c r="A145">
        <v>43</v>
      </c>
      <c r="B145">
        <f t="shared" si="4"/>
        <v>116.67956025</v>
      </c>
      <c r="C145">
        <f t="shared" si="5"/>
        <v>0.3854712499999948</v>
      </c>
    </row>
    <row r="146" spans="1:3" ht="12.75">
      <c r="A146">
        <v>44</v>
      </c>
      <c r="B146">
        <f t="shared" si="4"/>
        <v>117.064916</v>
      </c>
      <c r="C146">
        <f t="shared" si="5"/>
        <v>0.3853557500000022</v>
      </c>
    </row>
    <row r="147" spans="1:3" ht="12.75">
      <c r="A147">
        <v>45</v>
      </c>
      <c r="B147">
        <f t="shared" si="4"/>
        <v>117.45015624999999</v>
      </c>
      <c r="C147">
        <f t="shared" si="5"/>
        <v>0.3852402499999954</v>
      </c>
    </row>
    <row r="148" spans="1:3" ht="12.75">
      <c r="A148">
        <v>46</v>
      </c>
      <c r="B148">
        <f t="shared" si="4"/>
        <v>117.83528100000001</v>
      </c>
      <c r="C148">
        <f t="shared" si="5"/>
        <v>0.385124750000017</v>
      </c>
    </row>
    <row r="149" spans="1:3" ht="12.75">
      <c r="A149">
        <v>47</v>
      </c>
      <c r="B149">
        <f t="shared" si="4"/>
        <v>118.22029025</v>
      </c>
      <c r="C149">
        <f t="shared" si="5"/>
        <v>0.385009249999996</v>
      </c>
    </row>
    <row r="150" spans="1:3" ht="12.75">
      <c r="A150">
        <v>48</v>
      </c>
      <c r="B150">
        <f t="shared" si="4"/>
        <v>118.605184</v>
      </c>
      <c r="C150">
        <f t="shared" si="5"/>
        <v>0.38489374999998915</v>
      </c>
    </row>
    <row r="151" spans="1:3" ht="12.75">
      <c r="A151">
        <v>49</v>
      </c>
      <c r="B151">
        <f t="shared" si="4"/>
        <v>118.98996225</v>
      </c>
      <c r="C151">
        <f t="shared" si="5"/>
        <v>0.38477825000001076</v>
      </c>
    </row>
    <row r="152" spans="1:3" ht="12.75">
      <c r="A152">
        <v>50</v>
      </c>
      <c r="B152">
        <f t="shared" si="4"/>
        <v>119.374625</v>
      </c>
      <c r="C152">
        <f t="shared" si="5"/>
        <v>0.38466274999998973</v>
      </c>
    </row>
    <row r="153" spans="1:3" ht="12.75">
      <c r="A153">
        <v>51</v>
      </c>
      <c r="B153">
        <f t="shared" si="4"/>
        <v>119.75917224999999</v>
      </c>
      <c r="C153">
        <f t="shared" si="5"/>
        <v>0.3845472499999971</v>
      </c>
    </row>
    <row r="154" spans="1:3" ht="12.75">
      <c r="A154">
        <v>52</v>
      </c>
      <c r="B154">
        <f t="shared" si="4"/>
        <v>120.143604</v>
      </c>
      <c r="C154">
        <f t="shared" si="5"/>
        <v>0.3844317500000045</v>
      </c>
    </row>
    <row r="155" spans="1:3" ht="12.75">
      <c r="A155">
        <v>53</v>
      </c>
      <c r="B155">
        <f t="shared" si="4"/>
        <v>120.52792025000001</v>
      </c>
      <c r="C155">
        <f t="shared" si="5"/>
        <v>0.3843162500000119</v>
      </c>
    </row>
    <row r="156" spans="1:3" ht="12.75">
      <c r="A156">
        <v>54</v>
      </c>
      <c r="B156">
        <f t="shared" si="4"/>
        <v>120.912121</v>
      </c>
      <c r="C156">
        <f t="shared" si="5"/>
        <v>0.3842007499999909</v>
      </c>
    </row>
    <row r="157" spans="1:3" ht="12.75">
      <c r="A157">
        <v>55</v>
      </c>
      <c r="B157">
        <f t="shared" si="4"/>
        <v>121.29620625</v>
      </c>
      <c r="C157">
        <f t="shared" si="5"/>
        <v>0.38408524999999827</v>
      </c>
    </row>
    <row r="158" spans="1:3" ht="12.75">
      <c r="A158">
        <v>56</v>
      </c>
      <c r="B158">
        <f t="shared" si="4"/>
        <v>121.680176</v>
      </c>
      <c r="C158">
        <f t="shared" si="5"/>
        <v>0.38396975000000566</v>
      </c>
    </row>
    <row r="159" spans="1:3" ht="12.75">
      <c r="A159">
        <v>57</v>
      </c>
      <c r="B159">
        <f t="shared" si="4"/>
        <v>122.06403025000002</v>
      </c>
      <c r="C159">
        <f t="shared" si="5"/>
        <v>0.38385425000001305</v>
      </c>
    </row>
    <row r="160" spans="1:3" ht="12.75">
      <c r="A160">
        <v>58</v>
      </c>
      <c r="B160">
        <f t="shared" si="4"/>
        <v>122.44776900000001</v>
      </c>
      <c r="C160">
        <f t="shared" si="5"/>
        <v>0.383738749999992</v>
      </c>
    </row>
    <row r="161" spans="1:3" ht="12.75">
      <c r="A161">
        <v>59</v>
      </c>
      <c r="B161">
        <f t="shared" si="4"/>
        <v>122.83139225000002</v>
      </c>
      <c r="C161">
        <f t="shared" si="5"/>
        <v>0.3836232500000136</v>
      </c>
    </row>
    <row r="162" spans="1:3" ht="12.75">
      <c r="A162">
        <v>60</v>
      </c>
      <c r="B162">
        <f t="shared" si="4"/>
        <v>123.2149</v>
      </c>
      <c r="C162">
        <f t="shared" si="5"/>
        <v>0.3835077499999784</v>
      </c>
    </row>
    <row r="163" spans="1:3" ht="12.75">
      <c r="A163">
        <v>61</v>
      </c>
      <c r="B163">
        <f t="shared" si="4"/>
        <v>123.59829224999999</v>
      </c>
      <c r="C163">
        <f t="shared" si="5"/>
        <v>0.3833922499999858</v>
      </c>
    </row>
    <row r="164" spans="1:3" ht="12.75">
      <c r="A164">
        <v>62</v>
      </c>
      <c r="B164">
        <f t="shared" si="4"/>
        <v>123.981569</v>
      </c>
      <c r="C164">
        <f t="shared" si="5"/>
        <v>0.3832767500000074</v>
      </c>
    </row>
    <row r="165" spans="1:3" ht="12.75">
      <c r="A165">
        <v>63</v>
      </c>
      <c r="B165">
        <f t="shared" si="4"/>
        <v>124.36473025</v>
      </c>
      <c r="C165">
        <f t="shared" si="5"/>
        <v>0.38316125000000056</v>
      </c>
    </row>
    <row r="166" spans="1:3" ht="12.75">
      <c r="A166">
        <v>64</v>
      </c>
      <c r="B166">
        <f t="shared" si="4"/>
        <v>124.747776</v>
      </c>
      <c r="C166">
        <f t="shared" si="5"/>
        <v>0.38304575000000796</v>
      </c>
    </row>
    <row r="167" spans="1:3" ht="12.75">
      <c r="A167">
        <v>65</v>
      </c>
      <c r="B167">
        <f t="shared" si="4"/>
        <v>125.13070625</v>
      </c>
      <c r="C167">
        <f t="shared" si="5"/>
        <v>0.38293025000000114</v>
      </c>
    </row>
    <row r="168" spans="1:3" ht="12.75">
      <c r="A168">
        <v>66</v>
      </c>
      <c r="B168">
        <f t="shared" si="4"/>
        <v>125.513521</v>
      </c>
      <c r="C168">
        <f t="shared" si="5"/>
        <v>0.3828147499999943</v>
      </c>
    </row>
    <row r="169" spans="1:3" ht="12.75">
      <c r="A169">
        <v>67</v>
      </c>
      <c r="B169">
        <f t="shared" si="4"/>
        <v>125.89622025</v>
      </c>
      <c r="C169">
        <f t="shared" si="5"/>
        <v>0.3826992500000017</v>
      </c>
    </row>
    <row r="170" spans="1:3" ht="12.75">
      <c r="A170">
        <v>68</v>
      </c>
      <c r="B170">
        <f t="shared" si="4"/>
        <v>126.278804</v>
      </c>
      <c r="C170">
        <f t="shared" si="5"/>
        <v>0.3825837499999949</v>
      </c>
    </row>
    <row r="171" spans="1:3" ht="12.75">
      <c r="A171">
        <v>69</v>
      </c>
      <c r="B171">
        <f t="shared" si="4"/>
        <v>126.66127225</v>
      </c>
      <c r="C171">
        <f t="shared" si="5"/>
        <v>0.3824682500000023</v>
      </c>
    </row>
    <row r="172" spans="1:3" ht="12.75">
      <c r="A172">
        <v>70</v>
      </c>
      <c r="B172">
        <f t="shared" si="4"/>
        <v>127.04362499999999</v>
      </c>
      <c r="C172">
        <f t="shared" si="5"/>
        <v>0.38235274999999547</v>
      </c>
    </row>
    <row r="173" spans="1:3" ht="12.75">
      <c r="A173">
        <v>71</v>
      </c>
      <c r="B173">
        <f t="shared" si="4"/>
        <v>127.42586225000001</v>
      </c>
      <c r="C173">
        <f t="shared" si="5"/>
        <v>0.38223725000001707</v>
      </c>
    </row>
    <row r="174" spans="1:3" ht="12.75">
      <c r="A174">
        <v>72</v>
      </c>
      <c r="B174">
        <f t="shared" si="4"/>
        <v>127.80798399999999</v>
      </c>
      <c r="C174">
        <f t="shared" si="5"/>
        <v>0.38212174999998183</v>
      </c>
    </row>
    <row r="175" spans="1:3" ht="12.75">
      <c r="A175">
        <v>73</v>
      </c>
      <c r="B175">
        <f t="shared" si="4"/>
        <v>128.18999025</v>
      </c>
      <c r="C175">
        <f t="shared" si="5"/>
        <v>0.38200625000000343</v>
      </c>
    </row>
    <row r="176" spans="1:3" ht="12.75">
      <c r="A176">
        <v>74</v>
      </c>
      <c r="B176">
        <f t="shared" si="4"/>
        <v>128.57188100000002</v>
      </c>
      <c r="C176">
        <f t="shared" si="5"/>
        <v>0.38189075000002504</v>
      </c>
    </row>
    <row r="177" spans="1:3" ht="12.75">
      <c r="A177">
        <v>75</v>
      </c>
      <c r="B177">
        <f t="shared" si="4"/>
        <v>128.95365625</v>
      </c>
      <c r="C177">
        <f t="shared" si="5"/>
        <v>0.3817752499999756</v>
      </c>
    </row>
    <row r="178" spans="1:3" ht="12.75">
      <c r="A178">
        <v>76</v>
      </c>
      <c r="B178">
        <f t="shared" si="4"/>
        <v>129.335316</v>
      </c>
      <c r="C178">
        <f t="shared" si="5"/>
        <v>0.3816597500000114</v>
      </c>
    </row>
    <row r="179" spans="1:3" ht="12.75">
      <c r="A179">
        <v>77</v>
      </c>
      <c r="B179">
        <f t="shared" si="4"/>
        <v>129.71686024999997</v>
      </c>
      <c r="C179">
        <f t="shared" si="5"/>
        <v>0.38154424999996195</v>
      </c>
    </row>
    <row r="180" spans="1:3" ht="12.75">
      <c r="A180">
        <v>78</v>
      </c>
      <c r="B180">
        <f t="shared" si="4"/>
        <v>130.098289</v>
      </c>
      <c r="C180">
        <f t="shared" si="5"/>
        <v>0.3814287500000262</v>
      </c>
    </row>
    <row r="181" spans="1:3" ht="12.75">
      <c r="A181">
        <v>79</v>
      </c>
      <c r="B181">
        <f t="shared" si="4"/>
        <v>130.47960225</v>
      </c>
      <c r="C181">
        <f t="shared" si="5"/>
        <v>0.38131325000000516</v>
      </c>
    </row>
    <row r="182" spans="1:3" ht="12.75">
      <c r="A182">
        <v>80</v>
      </c>
      <c r="B182">
        <f t="shared" si="4"/>
        <v>130.8608</v>
      </c>
      <c r="C182">
        <f t="shared" si="5"/>
        <v>0.38119775000001255</v>
      </c>
    </row>
    <row r="183" spans="1:3" ht="12.75">
      <c r="A183">
        <v>81</v>
      </c>
      <c r="B183">
        <f t="shared" si="4"/>
        <v>131.24188225</v>
      </c>
      <c r="C183">
        <f t="shared" si="5"/>
        <v>0.3810822499999915</v>
      </c>
    </row>
    <row r="184" spans="1:3" ht="12.75">
      <c r="A184">
        <v>82</v>
      </c>
      <c r="B184">
        <f t="shared" si="4"/>
        <v>131.62284899999997</v>
      </c>
      <c r="C184">
        <f t="shared" si="5"/>
        <v>0.3809667499999705</v>
      </c>
    </row>
    <row r="185" spans="1:3" ht="12.75">
      <c r="A185">
        <v>83</v>
      </c>
      <c r="B185">
        <f t="shared" si="4"/>
        <v>132.00370024999998</v>
      </c>
      <c r="C185">
        <f t="shared" si="5"/>
        <v>0.3808512500000063</v>
      </c>
    </row>
    <row r="186" spans="1:3" ht="12.75">
      <c r="A186">
        <v>84</v>
      </c>
      <c r="B186">
        <f t="shared" si="4"/>
        <v>132.384436</v>
      </c>
      <c r="C186">
        <f t="shared" si="5"/>
        <v>0.3807357500000137</v>
      </c>
    </row>
    <row r="187" spans="1:3" ht="12.75">
      <c r="A187">
        <v>85</v>
      </c>
      <c r="B187">
        <f t="shared" si="4"/>
        <v>132.76505625</v>
      </c>
      <c r="C187">
        <f t="shared" si="5"/>
        <v>0.38062024999999267</v>
      </c>
    </row>
    <row r="188" spans="1:3" ht="12.75">
      <c r="A188">
        <v>86</v>
      </c>
      <c r="B188">
        <f t="shared" si="4"/>
        <v>133.145561</v>
      </c>
      <c r="C188">
        <f t="shared" si="5"/>
        <v>0.38050475000000006</v>
      </c>
    </row>
    <row r="189" spans="1:3" ht="12.75">
      <c r="A189">
        <v>87</v>
      </c>
      <c r="B189">
        <f t="shared" si="4"/>
        <v>133.52595025</v>
      </c>
      <c r="C189">
        <f t="shared" si="5"/>
        <v>0.38038925000000745</v>
      </c>
    </row>
    <row r="190" spans="1:3" ht="12.75">
      <c r="A190">
        <v>88</v>
      </c>
      <c r="B190">
        <f t="shared" si="4"/>
        <v>133.906224</v>
      </c>
      <c r="C190">
        <f t="shared" si="5"/>
        <v>0.38027375000001484</v>
      </c>
    </row>
    <row r="191" spans="1:3" ht="12.75">
      <c r="A191">
        <v>89</v>
      </c>
      <c r="B191">
        <f t="shared" si="4"/>
        <v>134.28638225</v>
      </c>
      <c r="C191">
        <f t="shared" si="5"/>
        <v>0.3801582499999938</v>
      </c>
    </row>
    <row r="192" spans="1:3" ht="12.75">
      <c r="A192">
        <v>90</v>
      </c>
      <c r="B192">
        <f t="shared" si="4"/>
        <v>134.666425</v>
      </c>
      <c r="C192">
        <f t="shared" si="5"/>
        <v>0.3800427500000012</v>
      </c>
    </row>
    <row r="193" spans="1:3" ht="12.75">
      <c r="A193">
        <v>91</v>
      </c>
      <c r="B193">
        <f t="shared" si="4"/>
        <v>135.04635225</v>
      </c>
      <c r="C193">
        <f t="shared" si="5"/>
        <v>0.3799272500000086</v>
      </c>
    </row>
    <row r="194" spans="1:3" ht="12.75">
      <c r="A194">
        <v>92</v>
      </c>
      <c r="B194">
        <f t="shared" si="4"/>
        <v>135.42616399999997</v>
      </c>
      <c r="C194">
        <f t="shared" si="5"/>
        <v>0.37981174999995915</v>
      </c>
    </row>
    <row r="195" spans="1:3" ht="12.75">
      <c r="A195">
        <v>93</v>
      </c>
      <c r="B195">
        <f aca="true" t="shared" si="6" ref="B195:B258">IF(A195&lt;0,100*(1+(A195*0.0039083)+(A195*A195*-0.0000005775)+(A195*A195*A195*-0.000000000004183*(A195-100))),100*(1+(A195*0.0039038)+(A195*A195*-0.0000005775)))</f>
        <v>135.80586025000002</v>
      </c>
      <c r="C195">
        <f t="shared" si="5"/>
        <v>0.3796962500000518</v>
      </c>
    </row>
    <row r="196" spans="1:3" ht="12.75">
      <c r="A196">
        <v>94</v>
      </c>
      <c r="B196">
        <f t="shared" si="6"/>
        <v>136.185441</v>
      </c>
      <c r="C196">
        <f aca="true" t="shared" si="7" ref="C196:C259">B196-B195</f>
        <v>0.37958074999997393</v>
      </c>
    </row>
    <row r="197" spans="1:3" ht="12.75">
      <c r="A197">
        <v>95</v>
      </c>
      <c r="B197">
        <f t="shared" si="6"/>
        <v>136.56490625</v>
      </c>
      <c r="C197">
        <f t="shared" si="7"/>
        <v>0.37946525000000975</v>
      </c>
    </row>
    <row r="198" spans="1:3" ht="12.75">
      <c r="A198">
        <v>96</v>
      </c>
      <c r="B198">
        <f t="shared" si="6"/>
        <v>136.944256</v>
      </c>
      <c r="C198">
        <f t="shared" si="7"/>
        <v>0.3793497499999887</v>
      </c>
    </row>
    <row r="199" spans="1:3" ht="12.75">
      <c r="A199">
        <v>97</v>
      </c>
      <c r="B199">
        <f t="shared" si="6"/>
        <v>137.32349025</v>
      </c>
      <c r="C199">
        <f t="shared" si="7"/>
        <v>0.3792342499999961</v>
      </c>
    </row>
    <row r="200" spans="1:3" ht="12.75">
      <c r="A200">
        <v>98</v>
      </c>
      <c r="B200">
        <f t="shared" si="6"/>
        <v>137.702609</v>
      </c>
      <c r="C200">
        <f t="shared" si="7"/>
        <v>0.3791187500000035</v>
      </c>
    </row>
    <row r="201" spans="1:3" ht="12.75">
      <c r="A201">
        <v>99</v>
      </c>
      <c r="B201">
        <f t="shared" si="6"/>
        <v>138.08161225</v>
      </c>
      <c r="C201">
        <f t="shared" si="7"/>
        <v>0.3790032500000109</v>
      </c>
    </row>
    <row r="202" spans="1:3" ht="12.75">
      <c r="A202">
        <v>100</v>
      </c>
      <c r="B202">
        <f t="shared" si="6"/>
        <v>138.4605</v>
      </c>
      <c r="C202">
        <f t="shared" si="7"/>
        <v>0.37888774999998986</v>
      </c>
    </row>
    <row r="203" spans="1:3" ht="12.75">
      <c r="A203">
        <v>101</v>
      </c>
      <c r="B203">
        <f t="shared" si="6"/>
        <v>138.83927225</v>
      </c>
      <c r="C203">
        <f t="shared" si="7"/>
        <v>0.37877224999999726</v>
      </c>
    </row>
    <row r="204" spans="1:3" ht="12.75">
      <c r="A204">
        <v>102</v>
      </c>
      <c r="B204">
        <f t="shared" si="6"/>
        <v>139.217929</v>
      </c>
      <c r="C204">
        <f t="shared" si="7"/>
        <v>0.37865675000000465</v>
      </c>
    </row>
    <row r="205" spans="1:3" ht="12.75">
      <c r="A205">
        <v>103</v>
      </c>
      <c r="B205">
        <f t="shared" si="6"/>
        <v>139.59647024999998</v>
      </c>
      <c r="C205">
        <f t="shared" si="7"/>
        <v>0.3785412499999836</v>
      </c>
    </row>
    <row r="206" spans="1:3" ht="12.75">
      <c r="A206">
        <v>104</v>
      </c>
      <c r="B206">
        <f t="shared" si="6"/>
        <v>139.974896</v>
      </c>
      <c r="C206">
        <f t="shared" si="7"/>
        <v>0.37842575000001943</v>
      </c>
    </row>
    <row r="207" spans="1:3" ht="12.75">
      <c r="A207">
        <v>105</v>
      </c>
      <c r="B207">
        <f t="shared" si="6"/>
        <v>140.35320625</v>
      </c>
      <c r="C207">
        <f t="shared" si="7"/>
        <v>0.3783102499999984</v>
      </c>
    </row>
    <row r="208" spans="1:3" ht="12.75">
      <c r="A208">
        <v>106</v>
      </c>
      <c r="B208">
        <f t="shared" si="6"/>
        <v>140.731401</v>
      </c>
      <c r="C208">
        <f t="shared" si="7"/>
        <v>0.3781947500000058</v>
      </c>
    </row>
    <row r="209" spans="1:3" ht="12.75">
      <c r="A209">
        <v>107</v>
      </c>
      <c r="B209">
        <f t="shared" si="6"/>
        <v>141.10948025000002</v>
      </c>
      <c r="C209">
        <f t="shared" si="7"/>
        <v>0.3780792500000132</v>
      </c>
    </row>
    <row r="210" spans="1:3" ht="12.75">
      <c r="A210">
        <v>108</v>
      </c>
      <c r="B210">
        <f t="shared" si="6"/>
        <v>141.48744399999998</v>
      </c>
      <c r="C210">
        <f t="shared" si="7"/>
        <v>0.37796374999996374</v>
      </c>
    </row>
    <row r="211" spans="1:3" ht="12.75">
      <c r="A211">
        <v>109</v>
      </c>
      <c r="B211">
        <f t="shared" si="6"/>
        <v>141.86529224999998</v>
      </c>
      <c r="C211">
        <f t="shared" si="7"/>
        <v>0.37784824999999955</v>
      </c>
    </row>
    <row r="212" spans="1:3" ht="12.75">
      <c r="A212">
        <v>110</v>
      </c>
      <c r="B212">
        <f t="shared" si="6"/>
        <v>142.24302500000002</v>
      </c>
      <c r="C212">
        <f t="shared" si="7"/>
        <v>0.37773275000003537</v>
      </c>
    </row>
    <row r="213" spans="1:3" ht="12.75">
      <c r="A213">
        <v>111</v>
      </c>
      <c r="B213">
        <f t="shared" si="6"/>
        <v>142.62064225</v>
      </c>
      <c r="C213">
        <f t="shared" si="7"/>
        <v>0.3776172499999859</v>
      </c>
    </row>
    <row r="214" spans="1:3" ht="12.75">
      <c r="A214">
        <v>112</v>
      </c>
      <c r="B214">
        <f t="shared" si="6"/>
        <v>142.99814400000002</v>
      </c>
      <c r="C214">
        <f t="shared" si="7"/>
        <v>0.37750175000002173</v>
      </c>
    </row>
    <row r="215" spans="1:3" ht="12.75">
      <c r="A215">
        <v>113</v>
      </c>
      <c r="B215">
        <f t="shared" si="6"/>
        <v>143.37553025</v>
      </c>
      <c r="C215">
        <f t="shared" si="7"/>
        <v>0.3773862499999723</v>
      </c>
    </row>
    <row r="216" spans="1:3" ht="12.75">
      <c r="A216">
        <v>114</v>
      </c>
      <c r="B216">
        <f t="shared" si="6"/>
        <v>143.75280099999998</v>
      </c>
      <c r="C216">
        <f t="shared" si="7"/>
        <v>0.37727074999997967</v>
      </c>
    </row>
    <row r="217" spans="1:3" ht="12.75">
      <c r="A217">
        <v>115</v>
      </c>
      <c r="B217">
        <f t="shared" si="6"/>
        <v>144.12995625</v>
      </c>
      <c r="C217">
        <f t="shared" si="7"/>
        <v>0.3771552500000155</v>
      </c>
    </row>
    <row r="218" spans="1:3" ht="12.75">
      <c r="A218">
        <v>116</v>
      </c>
      <c r="B218">
        <f t="shared" si="6"/>
        <v>144.506996</v>
      </c>
      <c r="C218">
        <f t="shared" si="7"/>
        <v>0.37703974999999446</v>
      </c>
    </row>
    <row r="219" spans="1:3" ht="12.75">
      <c r="A219">
        <v>117</v>
      </c>
      <c r="B219">
        <f t="shared" si="6"/>
        <v>144.88392025</v>
      </c>
      <c r="C219">
        <f t="shared" si="7"/>
        <v>0.37692425000000185</v>
      </c>
    </row>
    <row r="220" spans="1:3" ht="12.75">
      <c r="A220">
        <v>118</v>
      </c>
      <c r="B220">
        <f t="shared" si="6"/>
        <v>145.260729</v>
      </c>
      <c r="C220">
        <f t="shared" si="7"/>
        <v>0.37680875000000924</v>
      </c>
    </row>
    <row r="221" spans="1:3" ht="12.75">
      <c r="A221">
        <v>119</v>
      </c>
      <c r="B221">
        <f t="shared" si="6"/>
        <v>145.63742225000001</v>
      </c>
      <c r="C221">
        <f t="shared" si="7"/>
        <v>0.37669325000001663</v>
      </c>
    </row>
    <row r="222" spans="1:3" ht="12.75">
      <c r="A222">
        <v>120</v>
      </c>
      <c r="B222">
        <f t="shared" si="6"/>
        <v>146.014</v>
      </c>
      <c r="C222">
        <f t="shared" si="7"/>
        <v>0.3765777499999956</v>
      </c>
    </row>
    <row r="223" spans="1:3" ht="12.75">
      <c r="A223">
        <v>121</v>
      </c>
      <c r="B223">
        <f t="shared" si="6"/>
        <v>146.39046225</v>
      </c>
      <c r="C223">
        <f t="shared" si="7"/>
        <v>0.376462250000003</v>
      </c>
    </row>
    <row r="224" spans="1:3" ht="12.75">
      <c r="A224">
        <v>122</v>
      </c>
      <c r="B224">
        <f t="shared" si="6"/>
        <v>146.76680900000002</v>
      </c>
      <c r="C224">
        <f t="shared" si="7"/>
        <v>0.3763467500000104</v>
      </c>
    </row>
    <row r="225" spans="1:3" ht="12.75">
      <c r="A225">
        <v>123</v>
      </c>
      <c r="B225">
        <f t="shared" si="6"/>
        <v>147.14304025</v>
      </c>
      <c r="C225">
        <f t="shared" si="7"/>
        <v>0.37623124999998936</v>
      </c>
    </row>
    <row r="226" spans="1:3" ht="12.75">
      <c r="A226">
        <v>124</v>
      </c>
      <c r="B226">
        <f t="shared" si="6"/>
        <v>147.519156</v>
      </c>
      <c r="C226">
        <f t="shared" si="7"/>
        <v>0.37611574999999675</v>
      </c>
    </row>
    <row r="227" spans="1:3" ht="12.75">
      <c r="A227">
        <v>125</v>
      </c>
      <c r="B227">
        <f t="shared" si="6"/>
        <v>147.89515625</v>
      </c>
      <c r="C227">
        <f t="shared" si="7"/>
        <v>0.37600025000000414</v>
      </c>
    </row>
    <row r="228" spans="1:3" ht="12.75">
      <c r="A228">
        <v>126</v>
      </c>
      <c r="B228">
        <f t="shared" si="6"/>
        <v>148.271041</v>
      </c>
      <c r="C228">
        <f t="shared" si="7"/>
        <v>0.3758847499999831</v>
      </c>
    </row>
    <row r="229" spans="1:3" ht="12.75">
      <c r="A229">
        <v>127</v>
      </c>
      <c r="B229">
        <f t="shared" si="6"/>
        <v>148.64681025000002</v>
      </c>
      <c r="C229">
        <f t="shared" si="7"/>
        <v>0.37576925000001893</v>
      </c>
    </row>
    <row r="230" spans="1:3" ht="12.75">
      <c r="A230">
        <v>128</v>
      </c>
      <c r="B230">
        <f t="shared" si="6"/>
        <v>149.02246399999999</v>
      </c>
      <c r="C230">
        <f t="shared" si="7"/>
        <v>0.3756537499999695</v>
      </c>
    </row>
    <row r="231" spans="1:3" ht="12.75">
      <c r="A231">
        <v>129</v>
      </c>
      <c r="B231">
        <f t="shared" si="6"/>
        <v>149.39800225000002</v>
      </c>
      <c r="C231">
        <f t="shared" si="7"/>
        <v>0.3755382500000337</v>
      </c>
    </row>
    <row r="232" spans="1:3" ht="12.75">
      <c r="A232">
        <v>130</v>
      </c>
      <c r="B232">
        <f t="shared" si="6"/>
        <v>149.773425</v>
      </c>
      <c r="C232">
        <f t="shared" si="7"/>
        <v>0.37542274999998426</v>
      </c>
    </row>
    <row r="233" spans="1:3" ht="12.75">
      <c r="A233">
        <v>131</v>
      </c>
      <c r="B233">
        <f t="shared" si="6"/>
        <v>150.14873225</v>
      </c>
      <c r="C233">
        <f t="shared" si="7"/>
        <v>0.37530724999999165</v>
      </c>
    </row>
    <row r="234" spans="1:3" ht="12.75">
      <c r="A234">
        <v>132</v>
      </c>
      <c r="B234">
        <f t="shared" si="6"/>
        <v>150.523924</v>
      </c>
      <c r="C234">
        <f t="shared" si="7"/>
        <v>0.37519174999999905</v>
      </c>
    </row>
    <row r="235" spans="1:3" ht="12.75">
      <c r="A235">
        <v>133</v>
      </c>
      <c r="B235">
        <f t="shared" si="6"/>
        <v>150.89900025</v>
      </c>
      <c r="C235">
        <f t="shared" si="7"/>
        <v>0.37507625000000644</v>
      </c>
    </row>
    <row r="236" spans="1:3" ht="12.75">
      <c r="A236">
        <v>134</v>
      </c>
      <c r="B236">
        <f t="shared" si="6"/>
        <v>151.27396099999999</v>
      </c>
      <c r="C236">
        <f t="shared" si="7"/>
        <v>0.3749607499999854</v>
      </c>
    </row>
    <row r="237" spans="1:3" ht="12.75">
      <c r="A237">
        <v>135</v>
      </c>
      <c r="B237">
        <f t="shared" si="6"/>
        <v>151.64880624999998</v>
      </c>
      <c r="C237">
        <f t="shared" si="7"/>
        <v>0.3748452499999928</v>
      </c>
    </row>
    <row r="238" spans="1:3" ht="12.75">
      <c r="A238">
        <v>136</v>
      </c>
      <c r="B238">
        <f t="shared" si="6"/>
        <v>152.023536</v>
      </c>
      <c r="C238">
        <f t="shared" si="7"/>
        <v>0.3747297500000286</v>
      </c>
    </row>
    <row r="239" spans="1:3" ht="12.75">
      <c r="A239">
        <v>137</v>
      </c>
      <c r="B239">
        <f t="shared" si="6"/>
        <v>152.39815025000001</v>
      </c>
      <c r="C239">
        <f t="shared" si="7"/>
        <v>0.3746142500000076</v>
      </c>
    </row>
    <row r="240" spans="1:3" ht="12.75">
      <c r="A240">
        <v>138</v>
      </c>
      <c r="B240">
        <f t="shared" si="6"/>
        <v>152.772649</v>
      </c>
      <c r="C240">
        <f t="shared" si="7"/>
        <v>0.37449874999998656</v>
      </c>
    </row>
    <row r="241" spans="1:3" ht="12.75">
      <c r="A241">
        <v>139</v>
      </c>
      <c r="B241">
        <f t="shared" si="6"/>
        <v>153.14703225</v>
      </c>
      <c r="C241">
        <f t="shared" si="7"/>
        <v>0.37438324999999395</v>
      </c>
    </row>
    <row r="242" spans="1:3" ht="12.75">
      <c r="A242">
        <v>140</v>
      </c>
      <c r="B242">
        <f t="shared" si="6"/>
        <v>153.5213</v>
      </c>
      <c r="C242">
        <f t="shared" si="7"/>
        <v>0.37426775000000134</v>
      </c>
    </row>
    <row r="243" spans="1:3" ht="12.75">
      <c r="A243">
        <v>141</v>
      </c>
      <c r="B243">
        <f t="shared" si="6"/>
        <v>153.89545224999998</v>
      </c>
      <c r="C243">
        <f t="shared" si="7"/>
        <v>0.3741522499999803</v>
      </c>
    </row>
    <row r="244" spans="1:3" ht="12.75">
      <c r="A244">
        <v>142</v>
      </c>
      <c r="B244">
        <f t="shared" si="6"/>
        <v>154.26948900000002</v>
      </c>
      <c r="C244">
        <f t="shared" si="7"/>
        <v>0.37403675000004455</v>
      </c>
    </row>
    <row r="245" spans="1:3" ht="12.75">
      <c r="A245">
        <v>143</v>
      </c>
      <c r="B245">
        <f t="shared" si="6"/>
        <v>154.64341025</v>
      </c>
      <c r="C245">
        <f t="shared" si="7"/>
        <v>0.3739212499999667</v>
      </c>
    </row>
    <row r="246" spans="1:3" ht="12.75">
      <c r="A246">
        <v>144</v>
      </c>
      <c r="B246">
        <f t="shared" si="6"/>
        <v>155.017216</v>
      </c>
      <c r="C246">
        <f t="shared" si="7"/>
        <v>0.3738057500000025</v>
      </c>
    </row>
    <row r="247" spans="1:3" ht="12.75">
      <c r="A247">
        <v>145</v>
      </c>
      <c r="B247">
        <f t="shared" si="6"/>
        <v>155.39090624999997</v>
      </c>
      <c r="C247">
        <f t="shared" si="7"/>
        <v>0.37369024999998146</v>
      </c>
    </row>
    <row r="248" spans="1:3" ht="12.75">
      <c r="A248">
        <v>146</v>
      </c>
      <c r="B248">
        <f t="shared" si="6"/>
        <v>155.764481</v>
      </c>
      <c r="C248">
        <f t="shared" si="7"/>
        <v>0.3735747500000173</v>
      </c>
    </row>
    <row r="249" spans="1:3" ht="12.75">
      <c r="A249">
        <v>147</v>
      </c>
      <c r="B249">
        <f t="shared" si="6"/>
        <v>156.13794024999999</v>
      </c>
      <c r="C249">
        <f t="shared" si="7"/>
        <v>0.37345924999999625</v>
      </c>
    </row>
    <row r="250" spans="1:3" ht="12.75">
      <c r="A250">
        <v>148</v>
      </c>
      <c r="B250">
        <f t="shared" si="6"/>
        <v>156.51128400000002</v>
      </c>
      <c r="C250">
        <f t="shared" si="7"/>
        <v>0.37334375000003206</v>
      </c>
    </row>
    <row r="251" spans="1:3" ht="12.75">
      <c r="A251">
        <v>149</v>
      </c>
      <c r="B251">
        <f t="shared" si="6"/>
        <v>156.88451225</v>
      </c>
      <c r="C251">
        <f t="shared" si="7"/>
        <v>0.3732282499999826</v>
      </c>
    </row>
    <row r="252" spans="1:3" ht="12.75">
      <c r="A252">
        <v>150</v>
      </c>
      <c r="B252">
        <f t="shared" si="6"/>
        <v>157.257625</v>
      </c>
      <c r="C252">
        <f t="shared" si="7"/>
        <v>0.37311274999999</v>
      </c>
    </row>
    <row r="253" spans="1:3" ht="12.75">
      <c r="A253">
        <v>151</v>
      </c>
      <c r="B253">
        <f t="shared" si="6"/>
        <v>157.63062225</v>
      </c>
      <c r="C253">
        <f t="shared" si="7"/>
        <v>0.3729972499999974</v>
      </c>
    </row>
    <row r="254" spans="1:3" ht="12.75">
      <c r="A254">
        <v>152</v>
      </c>
      <c r="B254">
        <f t="shared" si="6"/>
        <v>158.003504</v>
      </c>
      <c r="C254">
        <f t="shared" si="7"/>
        <v>0.3728817500000048</v>
      </c>
    </row>
    <row r="255" spans="1:3" ht="12.75">
      <c r="A255">
        <v>153</v>
      </c>
      <c r="B255">
        <f t="shared" si="6"/>
        <v>158.37627025</v>
      </c>
      <c r="C255">
        <f t="shared" si="7"/>
        <v>0.3727662500000122</v>
      </c>
    </row>
    <row r="256" spans="1:3" ht="12.75">
      <c r="A256">
        <v>154</v>
      </c>
      <c r="B256">
        <f t="shared" si="6"/>
        <v>158.748921</v>
      </c>
      <c r="C256">
        <f t="shared" si="7"/>
        <v>0.37265074999999115</v>
      </c>
    </row>
    <row r="257" spans="1:3" ht="12.75">
      <c r="A257">
        <v>155</v>
      </c>
      <c r="B257">
        <f t="shared" si="6"/>
        <v>159.12145625</v>
      </c>
      <c r="C257">
        <f t="shared" si="7"/>
        <v>0.37253524999999854</v>
      </c>
    </row>
    <row r="258" spans="1:3" ht="12.75">
      <c r="A258">
        <v>156</v>
      </c>
      <c r="B258">
        <f t="shared" si="6"/>
        <v>159.493876</v>
      </c>
      <c r="C258">
        <f t="shared" si="7"/>
        <v>0.37241975000000593</v>
      </c>
    </row>
    <row r="259" spans="1:3" ht="12.75">
      <c r="A259">
        <v>157</v>
      </c>
      <c r="B259">
        <f aca="true" t="shared" si="8" ref="B259:B302">IF(A259&lt;0,100*(1+(A259*0.0039083)+(A259*A259*-0.0000005775)+(A259*A259*A259*-0.000000000004183*(A259-100))),100*(1+(A259*0.0039038)+(A259*A259*-0.0000005775)))</f>
        <v>159.86618025</v>
      </c>
      <c r="C259">
        <f t="shared" si="7"/>
        <v>0.3723042500000133</v>
      </c>
    </row>
    <row r="260" spans="1:3" ht="12.75">
      <c r="A260">
        <v>158</v>
      </c>
      <c r="B260">
        <f t="shared" si="8"/>
        <v>160.23836899999998</v>
      </c>
      <c r="C260">
        <f aca="true" t="shared" si="9" ref="C260:C302">B260-B259</f>
        <v>0.3721887499999639</v>
      </c>
    </row>
    <row r="261" spans="1:3" ht="12.75">
      <c r="A261">
        <v>159</v>
      </c>
      <c r="B261">
        <f t="shared" si="8"/>
        <v>160.61044225</v>
      </c>
      <c r="C261">
        <f t="shared" si="9"/>
        <v>0.3720732500000281</v>
      </c>
    </row>
    <row r="262" spans="1:3" ht="12.75">
      <c r="A262">
        <v>160</v>
      </c>
      <c r="B262">
        <f t="shared" si="8"/>
        <v>160.98239999999998</v>
      </c>
      <c r="C262">
        <f t="shared" si="9"/>
        <v>0.37195774999997866</v>
      </c>
    </row>
    <row r="263" spans="1:3" ht="12.75">
      <c r="A263">
        <v>161</v>
      </c>
      <c r="B263">
        <f t="shared" si="8"/>
        <v>161.35424225000003</v>
      </c>
      <c r="C263">
        <f t="shared" si="9"/>
        <v>0.3718422500000429</v>
      </c>
    </row>
    <row r="264" spans="1:3" ht="12.75">
      <c r="A264">
        <v>162</v>
      </c>
      <c r="B264">
        <f t="shared" si="8"/>
        <v>161.725969</v>
      </c>
      <c r="C264">
        <f t="shared" si="9"/>
        <v>0.371726749999965</v>
      </c>
    </row>
    <row r="265" spans="1:3" ht="12.75">
      <c r="A265">
        <v>163</v>
      </c>
      <c r="B265">
        <f t="shared" si="8"/>
        <v>162.09758025</v>
      </c>
      <c r="C265">
        <f t="shared" si="9"/>
        <v>0.37161125000000084</v>
      </c>
    </row>
    <row r="266" spans="1:3" ht="12.75">
      <c r="A266">
        <v>164</v>
      </c>
      <c r="B266">
        <f t="shared" si="8"/>
        <v>162.46907599999997</v>
      </c>
      <c r="C266">
        <f t="shared" si="9"/>
        <v>0.3714957499999798</v>
      </c>
    </row>
    <row r="267" spans="1:3" ht="12.75">
      <c r="A267">
        <v>165</v>
      </c>
      <c r="B267">
        <f t="shared" si="8"/>
        <v>162.84045625000002</v>
      </c>
      <c r="C267">
        <f t="shared" si="9"/>
        <v>0.37138025000004404</v>
      </c>
    </row>
    <row r="268" spans="1:3" ht="12.75">
      <c r="A268">
        <v>166</v>
      </c>
      <c r="B268">
        <f t="shared" si="8"/>
        <v>163.21172099999998</v>
      </c>
      <c r="C268">
        <f t="shared" si="9"/>
        <v>0.37126474999996617</v>
      </c>
    </row>
    <row r="269" spans="1:3" ht="12.75">
      <c r="A269">
        <v>167</v>
      </c>
      <c r="B269">
        <f t="shared" si="8"/>
        <v>163.58287025</v>
      </c>
      <c r="C269">
        <f t="shared" si="9"/>
        <v>0.3711492500000304</v>
      </c>
    </row>
    <row r="270" spans="1:3" ht="12.75">
      <c r="A270">
        <v>168</v>
      </c>
      <c r="B270">
        <f t="shared" si="8"/>
        <v>163.953904</v>
      </c>
      <c r="C270">
        <f t="shared" si="9"/>
        <v>0.37103374999998096</v>
      </c>
    </row>
    <row r="271" spans="1:3" ht="12.75">
      <c r="A271">
        <v>169</v>
      </c>
      <c r="B271">
        <f t="shared" si="8"/>
        <v>164.32482225</v>
      </c>
      <c r="C271">
        <f t="shared" si="9"/>
        <v>0.37091825000001677</v>
      </c>
    </row>
    <row r="272" spans="1:3" ht="12.75">
      <c r="A272">
        <v>170</v>
      </c>
      <c r="B272">
        <f t="shared" si="8"/>
        <v>164.69562499999998</v>
      </c>
      <c r="C272">
        <f t="shared" si="9"/>
        <v>0.3708027499999673</v>
      </c>
    </row>
    <row r="273" spans="1:3" ht="12.75">
      <c r="A273">
        <v>171</v>
      </c>
      <c r="B273">
        <f t="shared" si="8"/>
        <v>165.06631224999998</v>
      </c>
      <c r="C273">
        <f t="shared" si="9"/>
        <v>0.37068725000000313</v>
      </c>
    </row>
    <row r="274" spans="1:3" ht="12.75">
      <c r="A274">
        <v>172</v>
      </c>
      <c r="B274">
        <f t="shared" si="8"/>
        <v>165.43688400000002</v>
      </c>
      <c r="C274">
        <f t="shared" si="9"/>
        <v>0.37057175000003895</v>
      </c>
    </row>
    <row r="275" spans="1:3" ht="12.75">
      <c r="A275">
        <v>173</v>
      </c>
      <c r="B275">
        <f t="shared" si="8"/>
        <v>165.80734024999998</v>
      </c>
      <c r="C275">
        <f t="shared" si="9"/>
        <v>0.3704562499999611</v>
      </c>
    </row>
    <row r="276" spans="1:3" ht="12.75">
      <c r="A276">
        <v>174</v>
      </c>
      <c r="B276">
        <f t="shared" si="8"/>
        <v>166.177681</v>
      </c>
      <c r="C276">
        <f t="shared" si="9"/>
        <v>0.3703407500000253</v>
      </c>
    </row>
    <row r="277" spans="1:3" ht="12.75">
      <c r="A277">
        <v>175</v>
      </c>
      <c r="B277">
        <f t="shared" si="8"/>
        <v>166.54790624999998</v>
      </c>
      <c r="C277">
        <f t="shared" si="9"/>
        <v>0.37022524999997586</v>
      </c>
    </row>
    <row r="278" spans="1:3" ht="12.75">
      <c r="A278">
        <v>176</v>
      </c>
      <c r="B278">
        <f t="shared" si="8"/>
        <v>166.918016</v>
      </c>
      <c r="C278">
        <f t="shared" si="9"/>
        <v>0.3701097500000117</v>
      </c>
    </row>
    <row r="279" spans="1:3" ht="12.75">
      <c r="A279">
        <v>177</v>
      </c>
      <c r="B279">
        <f t="shared" si="8"/>
        <v>167.28801024999999</v>
      </c>
      <c r="C279">
        <f t="shared" si="9"/>
        <v>0.36999424999999064</v>
      </c>
    </row>
    <row r="280" spans="1:3" ht="12.75">
      <c r="A280">
        <v>178</v>
      </c>
      <c r="B280">
        <f t="shared" si="8"/>
        <v>167.657889</v>
      </c>
      <c r="C280">
        <f t="shared" si="9"/>
        <v>0.36987875000002646</v>
      </c>
    </row>
    <row r="281" spans="1:3" ht="12.75">
      <c r="A281">
        <v>179</v>
      </c>
      <c r="B281">
        <f t="shared" si="8"/>
        <v>168.02765225</v>
      </c>
      <c r="C281">
        <f t="shared" si="9"/>
        <v>0.369763249999977</v>
      </c>
    </row>
    <row r="282" spans="1:3" ht="12.75">
      <c r="A282">
        <v>180</v>
      </c>
      <c r="B282">
        <f t="shared" si="8"/>
        <v>168.39730000000003</v>
      </c>
      <c r="C282">
        <f t="shared" si="9"/>
        <v>0.36964775000004124</v>
      </c>
    </row>
    <row r="283" spans="1:3" ht="12.75">
      <c r="A283">
        <v>181</v>
      </c>
      <c r="B283">
        <f t="shared" si="8"/>
        <v>168.76683225</v>
      </c>
      <c r="C283">
        <f t="shared" si="9"/>
        <v>0.36953224999996337</v>
      </c>
    </row>
    <row r="284" spans="1:3" ht="12.75">
      <c r="A284">
        <v>182</v>
      </c>
      <c r="B284">
        <f t="shared" si="8"/>
        <v>169.13624900000002</v>
      </c>
      <c r="C284">
        <f t="shared" si="9"/>
        <v>0.3694167500000276</v>
      </c>
    </row>
    <row r="285" spans="1:3" ht="12.75">
      <c r="A285">
        <v>183</v>
      </c>
      <c r="B285">
        <f t="shared" si="8"/>
        <v>169.50555024999997</v>
      </c>
      <c r="C285">
        <f t="shared" si="9"/>
        <v>0.36930124999994973</v>
      </c>
    </row>
    <row r="286" spans="1:3" ht="12.75">
      <c r="A286">
        <v>184</v>
      </c>
      <c r="B286">
        <f t="shared" si="8"/>
        <v>169.87473599999998</v>
      </c>
      <c r="C286">
        <f t="shared" si="9"/>
        <v>0.36918575000001397</v>
      </c>
    </row>
    <row r="287" spans="1:3" ht="12.75">
      <c r="A287">
        <v>185</v>
      </c>
      <c r="B287">
        <f t="shared" si="8"/>
        <v>170.24380625</v>
      </c>
      <c r="C287">
        <f t="shared" si="9"/>
        <v>0.36907025000002136</v>
      </c>
    </row>
    <row r="288" spans="1:3" ht="12.75">
      <c r="A288">
        <v>186</v>
      </c>
      <c r="B288">
        <f t="shared" si="8"/>
        <v>170.612761</v>
      </c>
      <c r="C288">
        <f t="shared" si="9"/>
        <v>0.36895475000000033</v>
      </c>
    </row>
    <row r="289" spans="1:3" ht="12.75">
      <c r="A289">
        <v>187</v>
      </c>
      <c r="B289">
        <f t="shared" si="8"/>
        <v>170.98160024999999</v>
      </c>
      <c r="C289">
        <f t="shared" si="9"/>
        <v>0.3688392499999793</v>
      </c>
    </row>
    <row r="290" spans="1:3" ht="12.75">
      <c r="A290">
        <v>188</v>
      </c>
      <c r="B290">
        <f t="shared" si="8"/>
        <v>171.350324</v>
      </c>
      <c r="C290">
        <f t="shared" si="9"/>
        <v>0.3687237500000151</v>
      </c>
    </row>
    <row r="291" spans="1:3" ht="12.75">
      <c r="A291">
        <v>189</v>
      </c>
      <c r="B291">
        <f t="shared" si="8"/>
        <v>171.71893225</v>
      </c>
      <c r="C291">
        <f t="shared" si="9"/>
        <v>0.3686082499999941</v>
      </c>
    </row>
    <row r="292" spans="1:3" ht="12.75">
      <c r="A292">
        <v>190</v>
      </c>
      <c r="B292">
        <f t="shared" si="8"/>
        <v>172.087425</v>
      </c>
      <c r="C292">
        <f t="shared" si="9"/>
        <v>0.3684927500000015</v>
      </c>
    </row>
    <row r="293" spans="1:3" ht="12.75">
      <c r="A293">
        <v>191</v>
      </c>
      <c r="B293">
        <f t="shared" si="8"/>
        <v>172.45580224999998</v>
      </c>
      <c r="C293">
        <f t="shared" si="9"/>
        <v>0.36837724999998045</v>
      </c>
    </row>
    <row r="294" spans="1:3" ht="12.75">
      <c r="A294">
        <v>192</v>
      </c>
      <c r="B294">
        <f t="shared" si="8"/>
        <v>172.82406400000002</v>
      </c>
      <c r="C294">
        <f t="shared" si="9"/>
        <v>0.3682617500000447</v>
      </c>
    </row>
    <row r="295" spans="1:3" ht="12.75">
      <c r="A295">
        <v>193</v>
      </c>
      <c r="B295">
        <f t="shared" si="8"/>
        <v>173.19221025</v>
      </c>
      <c r="C295">
        <f t="shared" si="9"/>
        <v>0.3681462499999668</v>
      </c>
    </row>
    <row r="296" spans="1:3" ht="12.75">
      <c r="A296">
        <v>194</v>
      </c>
      <c r="B296">
        <f t="shared" si="8"/>
        <v>173.560241</v>
      </c>
      <c r="C296">
        <f t="shared" si="9"/>
        <v>0.3680307500000026</v>
      </c>
    </row>
    <row r="297" spans="1:3" ht="12.75">
      <c r="A297">
        <v>195</v>
      </c>
      <c r="B297">
        <f t="shared" si="8"/>
        <v>173.92815625</v>
      </c>
      <c r="C297">
        <f t="shared" si="9"/>
        <v>0.36791525000001</v>
      </c>
    </row>
    <row r="298" spans="1:3" ht="12.75">
      <c r="A298">
        <v>196</v>
      </c>
      <c r="B298">
        <f t="shared" si="8"/>
        <v>174.295956</v>
      </c>
      <c r="C298">
        <f t="shared" si="9"/>
        <v>0.367799749999989</v>
      </c>
    </row>
    <row r="299" spans="1:3" ht="12.75">
      <c r="A299">
        <v>197</v>
      </c>
      <c r="B299">
        <f t="shared" si="8"/>
        <v>174.66364025000001</v>
      </c>
      <c r="C299">
        <f t="shared" si="9"/>
        <v>0.3676842500000248</v>
      </c>
    </row>
    <row r="300" spans="1:3" ht="12.75">
      <c r="A300">
        <v>198</v>
      </c>
      <c r="B300">
        <f t="shared" si="8"/>
        <v>175.031209</v>
      </c>
      <c r="C300">
        <f t="shared" si="9"/>
        <v>0.36756874999997535</v>
      </c>
    </row>
    <row r="301" spans="1:3" ht="12.75">
      <c r="A301">
        <v>199</v>
      </c>
      <c r="B301">
        <f t="shared" si="8"/>
        <v>175.39866225</v>
      </c>
      <c r="C301">
        <f t="shared" si="9"/>
        <v>0.36745325000001117</v>
      </c>
    </row>
    <row r="302" spans="1:3" ht="12.75">
      <c r="A302">
        <v>200</v>
      </c>
      <c r="B302">
        <f t="shared" si="8"/>
        <v>175.766</v>
      </c>
      <c r="C302">
        <f t="shared" si="9"/>
        <v>0.36733774999999014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0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8.28125" style="0" bestFit="1" customWidth="1"/>
    <col min="3" max="3" width="11.140625" style="0" bestFit="1" customWidth="1"/>
    <col min="5" max="5" width="14.57421875" style="0" bestFit="1" customWidth="1"/>
    <col min="6" max="7" width="9.00390625" style="0" bestFit="1" customWidth="1"/>
    <col min="15" max="15" width="9.00390625" style="0" bestFit="1" customWidth="1"/>
  </cols>
  <sheetData>
    <row r="1" spans="1:3" ht="12.75">
      <c r="A1" s="1" t="s">
        <v>0</v>
      </c>
      <c r="B1" s="1" t="s">
        <v>1</v>
      </c>
      <c r="C1" s="1" t="s">
        <v>2</v>
      </c>
    </row>
    <row r="2" spans="1:2" ht="12.75">
      <c r="A2">
        <v>0</v>
      </c>
      <c r="B2">
        <f aca="true" t="shared" si="0" ref="B2:B29">IF(A2&lt;0,100*(1+(A2*0.0039083)+(A2*A2*-0.0000005775)+(A2*A2*A2*-0.000000000004183*(A2-100))),100*(1+(A2*0.0039038)+(A2*A2*-0.0000005775)))</f>
        <v>100</v>
      </c>
    </row>
    <row r="3" spans="1:3" ht="12.75">
      <c r="A3">
        <v>1</v>
      </c>
      <c r="B3">
        <f t="shared" si="0"/>
        <v>100.39032225</v>
      </c>
      <c r="C3">
        <f aca="true" t="shared" si="1" ref="C3:C30">B3-B2</f>
        <v>0.390322249999997</v>
      </c>
    </row>
    <row r="4" spans="1:3" ht="12.75">
      <c r="A4">
        <v>2</v>
      </c>
      <c r="B4">
        <f t="shared" si="0"/>
        <v>100.780529</v>
      </c>
      <c r="C4">
        <f t="shared" si="1"/>
        <v>0.3902067500000044</v>
      </c>
    </row>
    <row r="5" spans="1:7" ht="12.75">
      <c r="A5">
        <v>3</v>
      </c>
      <c r="B5">
        <f t="shared" si="0"/>
        <v>101.17062025000001</v>
      </c>
      <c r="C5">
        <f t="shared" si="1"/>
        <v>0.39009125000001177</v>
      </c>
      <c r="E5" s="1" t="s">
        <v>8</v>
      </c>
      <c r="F5" s="1">
        <f>AVERAGE(C:C)</f>
        <v>0.384605</v>
      </c>
      <c r="G5" s="1" t="s">
        <v>3</v>
      </c>
    </row>
    <row r="6" spans="1:3" ht="12.75">
      <c r="A6">
        <v>4</v>
      </c>
      <c r="B6">
        <f t="shared" si="0"/>
        <v>101.560596</v>
      </c>
      <c r="C6">
        <f t="shared" si="1"/>
        <v>0.38997574999999074</v>
      </c>
    </row>
    <row r="7" spans="1:3" ht="12.75">
      <c r="A7">
        <v>5</v>
      </c>
      <c r="B7">
        <f t="shared" si="0"/>
        <v>101.95045625000002</v>
      </c>
      <c r="C7">
        <f t="shared" si="1"/>
        <v>0.38986025000001234</v>
      </c>
    </row>
    <row r="8" spans="1:3" ht="12.75">
      <c r="A8">
        <v>6</v>
      </c>
      <c r="B8">
        <f t="shared" si="0"/>
        <v>102.34020100000001</v>
      </c>
      <c r="C8">
        <f t="shared" si="1"/>
        <v>0.3897447499999913</v>
      </c>
    </row>
    <row r="9" spans="1:3" ht="12.75">
      <c r="A9">
        <v>7</v>
      </c>
      <c r="B9">
        <f t="shared" si="0"/>
        <v>102.72983024999999</v>
      </c>
      <c r="C9">
        <f t="shared" si="1"/>
        <v>0.3896292499999845</v>
      </c>
    </row>
    <row r="10" spans="1:3" ht="12.75">
      <c r="A10">
        <v>8</v>
      </c>
      <c r="B10">
        <f t="shared" si="0"/>
        <v>103.119344</v>
      </c>
      <c r="C10">
        <f t="shared" si="1"/>
        <v>0.3895137500000061</v>
      </c>
    </row>
    <row r="11" spans="1:3" ht="12.75">
      <c r="A11">
        <v>9</v>
      </c>
      <c r="B11">
        <f t="shared" si="0"/>
        <v>103.50874225</v>
      </c>
      <c r="C11">
        <f t="shared" si="1"/>
        <v>0.3893982499999993</v>
      </c>
    </row>
    <row r="12" spans="1:3" ht="12.75">
      <c r="A12">
        <v>10</v>
      </c>
      <c r="B12">
        <f t="shared" si="0"/>
        <v>103.89802499999999</v>
      </c>
      <c r="C12">
        <f t="shared" si="1"/>
        <v>0.38928274999999246</v>
      </c>
    </row>
    <row r="13" spans="1:3" ht="12.75">
      <c r="A13">
        <v>11</v>
      </c>
      <c r="B13">
        <f t="shared" si="0"/>
        <v>104.28719224999998</v>
      </c>
      <c r="C13">
        <f t="shared" si="1"/>
        <v>0.38916724999998564</v>
      </c>
    </row>
    <row r="14" spans="1:3" ht="12.75">
      <c r="A14">
        <v>12</v>
      </c>
      <c r="B14">
        <f t="shared" si="0"/>
        <v>104.676244</v>
      </c>
      <c r="C14">
        <f t="shared" si="1"/>
        <v>0.38905175000002146</v>
      </c>
    </row>
    <row r="15" spans="1:3" ht="12.75">
      <c r="A15">
        <v>13</v>
      </c>
      <c r="B15">
        <f t="shared" si="0"/>
        <v>105.06518025</v>
      </c>
      <c r="C15">
        <f t="shared" si="1"/>
        <v>0.3889362500000004</v>
      </c>
    </row>
    <row r="16" spans="1:3" ht="12.75">
      <c r="A16">
        <v>14</v>
      </c>
      <c r="B16">
        <f t="shared" si="0"/>
        <v>105.45400099999999</v>
      </c>
      <c r="C16">
        <f t="shared" si="1"/>
        <v>0.3888207499999936</v>
      </c>
    </row>
    <row r="17" spans="1:3" ht="12.75">
      <c r="A17">
        <v>15</v>
      </c>
      <c r="B17">
        <f t="shared" si="0"/>
        <v>105.84270625</v>
      </c>
      <c r="C17">
        <f t="shared" si="1"/>
        <v>0.3887052500000152</v>
      </c>
    </row>
    <row r="18" spans="1:3" ht="12.75">
      <c r="A18">
        <v>16</v>
      </c>
      <c r="B18">
        <f t="shared" si="0"/>
        <v>106.23129600000001</v>
      </c>
      <c r="C18">
        <f t="shared" si="1"/>
        <v>0.3885897500000084</v>
      </c>
    </row>
    <row r="19" spans="1:3" ht="12.75">
      <c r="A19">
        <v>17</v>
      </c>
      <c r="B19">
        <f t="shared" si="0"/>
        <v>106.61977025</v>
      </c>
      <c r="C19">
        <f t="shared" si="1"/>
        <v>0.38847424999998736</v>
      </c>
    </row>
    <row r="20" spans="1:3" ht="12.75">
      <c r="A20">
        <v>18</v>
      </c>
      <c r="B20">
        <f t="shared" si="0"/>
        <v>107.00812900000001</v>
      </c>
      <c r="C20">
        <f t="shared" si="1"/>
        <v>0.38835875000000897</v>
      </c>
    </row>
    <row r="21" spans="1:3" ht="12.75">
      <c r="A21">
        <v>19</v>
      </c>
      <c r="B21">
        <f t="shared" si="0"/>
        <v>107.39637225</v>
      </c>
      <c r="C21">
        <f t="shared" si="1"/>
        <v>0.38824324999998794</v>
      </c>
    </row>
    <row r="22" spans="1:3" ht="12.75">
      <c r="A22">
        <v>20</v>
      </c>
      <c r="B22">
        <f t="shared" si="0"/>
        <v>107.7845</v>
      </c>
      <c r="C22">
        <f t="shared" si="1"/>
        <v>0.38812774999999533</v>
      </c>
    </row>
    <row r="23" spans="1:3" ht="12.75">
      <c r="A23">
        <v>21</v>
      </c>
      <c r="B23">
        <f t="shared" si="0"/>
        <v>108.17251225</v>
      </c>
      <c r="C23">
        <f t="shared" si="1"/>
        <v>0.3880122500000027</v>
      </c>
    </row>
    <row r="24" spans="1:3" ht="12.75">
      <c r="A24">
        <v>22</v>
      </c>
      <c r="B24">
        <f t="shared" si="0"/>
        <v>108.560409</v>
      </c>
      <c r="C24">
        <f t="shared" si="1"/>
        <v>0.3878967500000101</v>
      </c>
    </row>
    <row r="25" spans="1:3" ht="12.75">
      <c r="A25">
        <v>23</v>
      </c>
      <c r="B25">
        <f t="shared" si="0"/>
        <v>108.94819025</v>
      </c>
      <c r="C25">
        <f t="shared" si="1"/>
        <v>0.3877812499999891</v>
      </c>
    </row>
    <row r="26" spans="1:3" ht="12.75">
      <c r="A26">
        <v>24</v>
      </c>
      <c r="B26">
        <f t="shared" si="0"/>
        <v>109.33585599999999</v>
      </c>
      <c r="C26">
        <f t="shared" si="1"/>
        <v>0.3876657499999965</v>
      </c>
    </row>
    <row r="27" spans="1:3" ht="12.75">
      <c r="A27">
        <v>25</v>
      </c>
      <c r="B27">
        <f t="shared" si="0"/>
        <v>109.72340625000001</v>
      </c>
      <c r="C27">
        <f t="shared" si="1"/>
        <v>0.3875502500000181</v>
      </c>
    </row>
    <row r="28" spans="1:3" ht="12.75">
      <c r="A28">
        <v>26</v>
      </c>
      <c r="B28">
        <f t="shared" si="0"/>
        <v>110.110841</v>
      </c>
      <c r="C28">
        <f t="shared" si="1"/>
        <v>0.38743474999998284</v>
      </c>
    </row>
    <row r="29" spans="1:3" ht="12.75">
      <c r="A29">
        <v>27</v>
      </c>
      <c r="B29">
        <f t="shared" si="0"/>
        <v>110.49816024999998</v>
      </c>
      <c r="C29">
        <f t="shared" si="1"/>
        <v>0.38731924999999023</v>
      </c>
    </row>
    <row r="30" spans="1:3" ht="12.75">
      <c r="A30">
        <v>28</v>
      </c>
      <c r="B30">
        <f aca="true" t="shared" si="2" ref="B30:B93">IF(A30&lt;0,100*(1+(A30*0.0039083)+(A30*A30*-0.0000005775)+(A30*A30*A30*-0.000000000004183*(A30-100))),100*(1+(A30*0.0039038)+(A30*A30*-0.0000005775)))</f>
        <v>110.885364</v>
      </c>
      <c r="C30">
        <f t="shared" si="1"/>
        <v>0.38720375000001184</v>
      </c>
    </row>
    <row r="31" spans="1:3" ht="12.75">
      <c r="A31">
        <v>29</v>
      </c>
      <c r="B31">
        <f t="shared" si="2"/>
        <v>111.27245225</v>
      </c>
      <c r="C31">
        <f aca="true" t="shared" si="3" ref="C31:C94">B31-B30</f>
        <v>0.387088250000005</v>
      </c>
    </row>
    <row r="32" spans="1:3" ht="12.75">
      <c r="A32">
        <v>30</v>
      </c>
      <c r="B32">
        <f t="shared" si="2"/>
        <v>111.65942499999998</v>
      </c>
      <c r="C32">
        <f t="shared" si="3"/>
        <v>0.386972749999984</v>
      </c>
    </row>
    <row r="33" spans="1:3" ht="12.75">
      <c r="A33">
        <v>31</v>
      </c>
      <c r="B33">
        <f t="shared" si="2"/>
        <v>112.04628224999999</v>
      </c>
      <c r="C33">
        <f t="shared" si="3"/>
        <v>0.3868572500000056</v>
      </c>
    </row>
    <row r="34" spans="1:3" ht="12.75">
      <c r="A34">
        <v>32</v>
      </c>
      <c r="B34">
        <f t="shared" si="2"/>
        <v>112.43302399999999</v>
      </c>
      <c r="C34">
        <f t="shared" si="3"/>
        <v>0.3867417499999988</v>
      </c>
    </row>
    <row r="35" spans="1:3" ht="12.75">
      <c r="A35">
        <v>33</v>
      </c>
      <c r="B35">
        <f t="shared" si="2"/>
        <v>112.81965025000001</v>
      </c>
      <c r="C35">
        <f t="shared" si="3"/>
        <v>0.3866262500000204</v>
      </c>
    </row>
    <row r="36" spans="1:3" ht="12.75">
      <c r="A36">
        <v>34</v>
      </c>
      <c r="B36">
        <f t="shared" si="2"/>
        <v>113.20616100000001</v>
      </c>
      <c r="C36">
        <f t="shared" si="3"/>
        <v>0.38651074999999935</v>
      </c>
    </row>
    <row r="37" spans="1:3" ht="12.75">
      <c r="A37">
        <v>35</v>
      </c>
      <c r="B37">
        <f t="shared" si="2"/>
        <v>113.59255625</v>
      </c>
      <c r="C37">
        <f t="shared" si="3"/>
        <v>0.38639524999999253</v>
      </c>
    </row>
    <row r="38" spans="1:3" ht="12.75">
      <c r="A38">
        <v>36</v>
      </c>
      <c r="B38">
        <f t="shared" si="2"/>
        <v>113.978836</v>
      </c>
      <c r="C38">
        <f t="shared" si="3"/>
        <v>0.3862797499999999</v>
      </c>
    </row>
    <row r="39" spans="1:3" ht="12.75">
      <c r="A39">
        <v>37</v>
      </c>
      <c r="B39">
        <f t="shared" si="2"/>
        <v>114.36500025000001</v>
      </c>
      <c r="C39">
        <f t="shared" si="3"/>
        <v>0.3861642500000073</v>
      </c>
    </row>
    <row r="40" spans="1:3" ht="12.75">
      <c r="A40">
        <v>38</v>
      </c>
      <c r="B40">
        <f t="shared" si="2"/>
        <v>114.751049</v>
      </c>
      <c r="C40">
        <f t="shared" si="3"/>
        <v>0.3860487499999863</v>
      </c>
    </row>
    <row r="41" spans="1:3" ht="12.75">
      <c r="A41">
        <v>39</v>
      </c>
      <c r="B41">
        <f t="shared" si="2"/>
        <v>115.13698225</v>
      </c>
      <c r="C41">
        <f t="shared" si="3"/>
        <v>0.3859332500000079</v>
      </c>
    </row>
    <row r="42" spans="1:3" ht="12.75">
      <c r="A42">
        <v>40</v>
      </c>
      <c r="B42">
        <f t="shared" si="2"/>
        <v>115.52280000000002</v>
      </c>
      <c r="C42">
        <f t="shared" si="3"/>
        <v>0.3858177500000153</v>
      </c>
    </row>
    <row r="43" spans="1:3" ht="12.75">
      <c r="A43">
        <v>41</v>
      </c>
      <c r="B43">
        <f t="shared" si="2"/>
        <v>115.90850225</v>
      </c>
      <c r="C43">
        <f t="shared" si="3"/>
        <v>0.38570224999998004</v>
      </c>
    </row>
    <row r="44" spans="1:3" ht="12.75">
      <c r="A44">
        <v>42</v>
      </c>
      <c r="B44">
        <f t="shared" si="2"/>
        <v>116.294089</v>
      </c>
      <c r="C44">
        <f t="shared" si="3"/>
        <v>0.38558675000000164</v>
      </c>
    </row>
    <row r="45" spans="1:41" ht="12.75">
      <c r="A45">
        <v>43</v>
      </c>
      <c r="B45">
        <f t="shared" si="2"/>
        <v>116.67956025</v>
      </c>
      <c r="C45">
        <f t="shared" si="3"/>
        <v>0.3854712499999948</v>
      </c>
      <c r="AM45" s="1"/>
      <c r="AN45" s="1"/>
      <c r="AO45" s="1"/>
    </row>
    <row r="46" spans="1:3" ht="12.75">
      <c r="A46">
        <v>44</v>
      </c>
      <c r="B46">
        <f t="shared" si="2"/>
        <v>117.064916</v>
      </c>
      <c r="C46">
        <f t="shared" si="3"/>
        <v>0.3853557500000022</v>
      </c>
    </row>
    <row r="47" spans="1:3" ht="12.75">
      <c r="A47">
        <v>45</v>
      </c>
      <c r="B47">
        <f t="shared" si="2"/>
        <v>117.45015624999999</v>
      </c>
      <c r="C47">
        <f t="shared" si="3"/>
        <v>0.3852402499999954</v>
      </c>
    </row>
    <row r="48" spans="1:3" ht="12.75">
      <c r="A48">
        <v>46</v>
      </c>
      <c r="B48">
        <f t="shared" si="2"/>
        <v>117.83528100000001</v>
      </c>
      <c r="C48">
        <f t="shared" si="3"/>
        <v>0.385124750000017</v>
      </c>
    </row>
    <row r="49" spans="1:3" ht="12.75">
      <c r="A49">
        <v>47</v>
      </c>
      <c r="B49">
        <f t="shared" si="2"/>
        <v>118.22029025</v>
      </c>
      <c r="C49">
        <f t="shared" si="3"/>
        <v>0.385009249999996</v>
      </c>
    </row>
    <row r="50" spans="1:3" ht="12.75">
      <c r="A50">
        <v>48</v>
      </c>
      <c r="B50">
        <f t="shared" si="2"/>
        <v>118.605184</v>
      </c>
      <c r="C50">
        <f t="shared" si="3"/>
        <v>0.38489374999998915</v>
      </c>
    </row>
    <row r="51" spans="1:3" ht="12.75">
      <c r="A51">
        <v>49</v>
      </c>
      <c r="B51">
        <f t="shared" si="2"/>
        <v>118.98996225</v>
      </c>
      <c r="C51">
        <f t="shared" si="3"/>
        <v>0.38477825000001076</v>
      </c>
    </row>
    <row r="52" spans="1:3" ht="12.75">
      <c r="A52">
        <v>50</v>
      </c>
      <c r="B52">
        <f t="shared" si="2"/>
        <v>119.374625</v>
      </c>
      <c r="C52">
        <f t="shared" si="3"/>
        <v>0.38466274999998973</v>
      </c>
    </row>
    <row r="53" spans="1:3" ht="12.75">
      <c r="A53">
        <v>51</v>
      </c>
      <c r="B53">
        <f t="shared" si="2"/>
        <v>119.75917224999999</v>
      </c>
      <c r="C53">
        <f t="shared" si="3"/>
        <v>0.3845472499999971</v>
      </c>
    </row>
    <row r="54" spans="1:3" ht="12.75">
      <c r="A54">
        <v>52</v>
      </c>
      <c r="B54">
        <f t="shared" si="2"/>
        <v>120.143604</v>
      </c>
      <c r="C54">
        <f t="shared" si="3"/>
        <v>0.3844317500000045</v>
      </c>
    </row>
    <row r="55" spans="1:3" ht="12.75">
      <c r="A55">
        <v>53</v>
      </c>
      <c r="B55">
        <f t="shared" si="2"/>
        <v>120.52792025000001</v>
      </c>
      <c r="C55">
        <f t="shared" si="3"/>
        <v>0.3843162500000119</v>
      </c>
    </row>
    <row r="56" spans="1:3" ht="12.75">
      <c r="A56">
        <v>54</v>
      </c>
      <c r="B56">
        <f t="shared" si="2"/>
        <v>120.912121</v>
      </c>
      <c r="C56">
        <f t="shared" si="3"/>
        <v>0.3842007499999909</v>
      </c>
    </row>
    <row r="57" spans="1:3" ht="12.75">
      <c r="A57">
        <v>55</v>
      </c>
      <c r="B57">
        <f t="shared" si="2"/>
        <v>121.29620625</v>
      </c>
      <c r="C57">
        <f t="shared" si="3"/>
        <v>0.38408524999999827</v>
      </c>
    </row>
    <row r="58" spans="1:3" ht="12.75">
      <c r="A58">
        <v>56</v>
      </c>
      <c r="B58">
        <f t="shared" si="2"/>
        <v>121.680176</v>
      </c>
      <c r="C58">
        <f t="shared" si="3"/>
        <v>0.38396975000000566</v>
      </c>
    </row>
    <row r="59" spans="1:3" ht="12.75">
      <c r="A59">
        <v>57</v>
      </c>
      <c r="B59">
        <f t="shared" si="2"/>
        <v>122.06403025000002</v>
      </c>
      <c r="C59">
        <f t="shared" si="3"/>
        <v>0.38385425000001305</v>
      </c>
    </row>
    <row r="60" spans="1:3" ht="12.75">
      <c r="A60">
        <v>58</v>
      </c>
      <c r="B60">
        <f t="shared" si="2"/>
        <v>122.44776900000001</v>
      </c>
      <c r="C60">
        <f t="shared" si="3"/>
        <v>0.383738749999992</v>
      </c>
    </row>
    <row r="61" spans="1:3" ht="12.75">
      <c r="A61">
        <v>59</v>
      </c>
      <c r="B61">
        <f t="shared" si="2"/>
        <v>122.83139225000002</v>
      </c>
      <c r="C61">
        <f t="shared" si="3"/>
        <v>0.3836232500000136</v>
      </c>
    </row>
    <row r="62" spans="1:3" ht="12.75">
      <c r="A62">
        <v>60</v>
      </c>
      <c r="B62">
        <f t="shared" si="2"/>
        <v>123.2149</v>
      </c>
      <c r="C62">
        <f t="shared" si="3"/>
        <v>0.3835077499999784</v>
      </c>
    </row>
    <row r="63" spans="1:3" ht="12.75">
      <c r="A63">
        <v>61</v>
      </c>
      <c r="B63">
        <f t="shared" si="2"/>
        <v>123.59829224999999</v>
      </c>
      <c r="C63">
        <f t="shared" si="3"/>
        <v>0.3833922499999858</v>
      </c>
    </row>
    <row r="64" spans="1:3" ht="12.75">
      <c r="A64">
        <v>62</v>
      </c>
      <c r="B64">
        <f t="shared" si="2"/>
        <v>123.981569</v>
      </c>
      <c r="C64">
        <f t="shared" si="3"/>
        <v>0.3832767500000074</v>
      </c>
    </row>
    <row r="65" spans="1:3" ht="12.75">
      <c r="A65">
        <v>63</v>
      </c>
      <c r="B65">
        <f t="shared" si="2"/>
        <v>124.36473025</v>
      </c>
      <c r="C65">
        <f t="shared" si="3"/>
        <v>0.38316125000000056</v>
      </c>
    </row>
    <row r="66" spans="1:3" ht="12.75">
      <c r="A66">
        <v>64</v>
      </c>
      <c r="B66">
        <f t="shared" si="2"/>
        <v>124.747776</v>
      </c>
      <c r="C66">
        <f t="shared" si="3"/>
        <v>0.38304575000000796</v>
      </c>
    </row>
    <row r="67" spans="1:3" ht="12.75">
      <c r="A67">
        <v>65</v>
      </c>
      <c r="B67">
        <f t="shared" si="2"/>
        <v>125.13070625</v>
      </c>
      <c r="C67">
        <f t="shared" si="3"/>
        <v>0.38293025000000114</v>
      </c>
    </row>
    <row r="68" spans="1:3" ht="12.75">
      <c r="A68">
        <v>66</v>
      </c>
      <c r="B68">
        <f t="shared" si="2"/>
        <v>125.513521</v>
      </c>
      <c r="C68">
        <f t="shared" si="3"/>
        <v>0.3828147499999943</v>
      </c>
    </row>
    <row r="69" spans="1:3" ht="12.75">
      <c r="A69">
        <v>67</v>
      </c>
      <c r="B69">
        <f t="shared" si="2"/>
        <v>125.89622025</v>
      </c>
      <c r="C69">
        <f t="shared" si="3"/>
        <v>0.3826992500000017</v>
      </c>
    </row>
    <row r="70" spans="1:3" ht="12.75">
      <c r="A70">
        <v>68</v>
      </c>
      <c r="B70">
        <f t="shared" si="2"/>
        <v>126.278804</v>
      </c>
      <c r="C70">
        <f t="shared" si="3"/>
        <v>0.3825837499999949</v>
      </c>
    </row>
    <row r="71" spans="1:3" ht="12.75">
      <c r="A71">
        <v>69</v>
      </c>
      <c r="B71">
        <f t="shared" si="2"/>
        <v>126.66127225</v>
      </c>
      <c r="C71">
        <f t="shared" si="3"/>
        <v>0.3824682500000023</v>
      </c>
    </row>
    <row r="72" spans="1:3" ht="12.75">
      <c r="A72">
        <v>70</v>
      </c>
      <c r="B72">
        <f t="shared" si="2"/>
        <v>127.04362499999999</v>
      </c>
      <c r="C72">
        <f t="shared" si="3"/>
        <v>0.38235274999999547</v>
      </c>
    </row>
    <row r="73" spans="1:3" ht="12.75">
      <c r="A73">
        <v>71</v>
      </c>
      <c r="B73">
        <f t="shared" si="2"/>
        <v>127.42586225000001</v>
      </c>
      <c r="C73">
        <f t="shared" si="3"/>
        <v>0.38223725000001707</v>
      </c>
    </row>
    <row r="74" spans="1:3" ht="12.75">
      <c r="A74">
        <v>72</v>
      </c>
      <c r="B74">
        <f t="shared" si="2"/>
        <v>127.80798399999999</v>
      </c>
      <c r="C74">
        <f t="shared" si="3"/>
        <v>0.38212174999998183</v>
      </c>
    </row>
    <row r="75" spans="1:3" ht="12.75">
      <c r="A75">
        <v>73</v>
      </c>
      <c r="B75">
        <f t="shared" si="2"/>
        <v>128.18999025</v>
      </c>
      <c r="C75">
        <f t="shared" si="3"/>
        <v>0.38200625000000343</v>
      </c>
    </row>
    <row r="76" spans="1:3" ht="12.75">
      <c r="A76">
        <v>74</v>
      </c>
      <c r="B76">
        <f t="shared" si="2"/>
        <v>128.57188100000002</v>
      </c>
      <c r="C76">
        <f t="shared" si="3"/>
        <v>0.38189075000002504</v>
      </c>
    </row>
    <row r="77" spans="1:3" ht="12.75">
      <c r="A77">
        <v>75</v>
      </c>
      <c r="B77">
        <f t="shared" si="2"/>
        <v>128.95365625</v>
      </c>
      <c r="C77">
        <f t="shared" si="3"/>
        <v>0.3817752499999756</v>
      </c>
    </row>
    <row r="78" spans="1:3" ht="12.75">
      <c r="A78">
        <v>76</v>
      </c>
      <c r="B78">
        <f t="shared" si="2"/>
        <v>129.335316</v>
      </c>
      <c r="C78">
        <f t="shared" si="3"/>
        <v>0.3816597500000114</v>
      </c>
    </row>
    <row r="79" spans="1:3" ht="12.75">
      <c r="A79">
        <v>77</v>
      </c>
      <c r="B79">
        <f t="shared" si="2"/>
        <v>129.71686024999997</v>
      </c>
      <c r="C79">
        <f t="shared" si="3"/>
        <v>0.38154424999996195</v>
      </c>
    </row>
    <row r="80" spans="1:3" ht="12.75">
      <c r="A80">
        <v>78</v>
      </c>
      <c r="B80">
        <f t="shared" si="2"/>
        <v>130.098289</v>
      </c>
      <c r="C80">
        <f t="shared" si="3"/>
        <v>0.3814287500000262</v>
      </c>
    </row>
    <row r="81" spans="1:3" ht="12.75">
      <c r="A81">
        <v>79</v>
      </c>
      <c r="B81">
        <f t="shared" si="2"/>
        <v>130.47960225</v>
      </c>
      <c r="C81">
        <f t="shared" si="3"/>
        <v>0.38131325000000516</v>
      </c>
    </row>
    <row r="82" spans="1:3" ht="12.75">
      <c r="A82">
        <v>80</v>
      </c>
      <c r="B82">
        <f t="shared" si="2"/>
        <v>130.8608</v>
      </c>
      <c r="C82">
        <f t="shared" si="3"/>
        <v>0.38119775000001255</v>
      </c>
    </row>
    <row r="83" spans="1:3" ht="12.75">
      <c r="A83">
        <v>81</v>
      </c>
      <c r="B83">
        <f t="shared" si="2"/>
        <v>131.24188225</v>
      </c>
      <c r="C83">
        <f t="shared" si="3"/>
        <v>0.3810822499999915</v>
      </c>
    </row>
    <row r="84" spans="1:3" ht="12.75">
      <c r="A84">
        <v>82</v>
      </c>
      <c r="B84">
        <f t="shared" si="2"/>
        <v>131.62284899999997</v>
      </c>
      <c r="C84">
        <f t="shared" si="3"/>
        <v>0.3809667499999705</v>
      </c>
    </row>
    <row r="85" spans="1:3" ht="12.75">
      <c r="A85">
        <v>83</v>
      </c>
      <c r="B85">
        <f t="shared" si="2"/>
        <v>132.00370024999998</v>
      </c>
      <c r="C85">
        <f t="shared" si="3"/>
        <v>0.3808512500000063</v>
      </c>
    </row>
    <row r="86" spans="1:3" ht="12.75">
      <c r="A86">
        <v>84</v>
      </c>
      <c r="B86">
        <f t="shared" si="2"/>
        <v>132.384436</v>
      </c>
      <c r="C86">
        <f t="shared" si="3"/>
        <v>0.3807357500000137</v>
      </c>
    </row>
    <row r="87" spans="1:3" ht="12.75">
      <c r="A87">
        <v>85</v>
      </c>
      <c r="B87">
        <f t="shared" si="2"/>
        <v>132.76505625</v>
      </c>
      <c r="C87">
        <f t="shared" si="3"/>
        <v>0.38062024999999267</v>
      </c>
    </row>
    <row r="88" spans="1:3" ht="12.75">
      <c r="A88">
        <v>86</v>
      </c>
      <c r="B88">
        <f t="shared" si="2"/>
        <v>133.145561</v>
      </c>
      <c r="C88">
        <f t="shared" si="3"/>
        <v>0.38050475000000006</v>
      </c>
    </row>
    <row r="89" spans="1:3" ht="12.75">
      <c r="A89">
        <v>87</v>
      </c>
      <c r="B89">
        <f t="shared" si="2"/>
        <v>133.52595025</v>
      </c>
      <c r="C89">
        <f t="shared" si="3"/>
        <v>0.38038925000000745</v>
      </c>
    </row>
    <row r="90" spans="1:3" ht="12.75">
      <c r="A90">
        <v>88</v>
      </c>
      <c r="B90">
        <f t="shared" si="2"/>
        <v>133.906224</v>
      </c>
      <c r="C90">
        <f t="shared" si="3"/>
        <v>0.38027375000001484</v>
      </c>
    </row>
    <row r="91" spans="1:3" ht="12.75">
      <c r="A91">
        <v>89</v>
      </c>
      <c r="B91">
        <f t="shared" si="2"/>
        <v>134.28638225</v>
      </c>
      <c r="C91">
        <f t="shared" si="3"/>
        <v>0.3801582499999938</v>
      </c>
    </row>
    <row r="92" spans="1:3" ht="12.75">
      <c r="A92">
        <v>90</v>
      </c>
      <c r="B92">
        <f t="shared" si="2"/>
        <v>134.666425</v>
      </c>
      <c r="C92">
        <f t="shared" si="3"/>
        <v>0.3800427500000012</v>
      </c>
    </row>
    <row r="93" spans="1:3" ht="12.75">
      <c r="A93">
        <v>91</v>
      </c>
      <c r="B93">
        <f t="shared" si="2"/>
        <v>135.04635225</v>
      </c>
      <c r="C93">
        <f t="shared" si="3"/>
        <v>0.3799272500000086</v>
      </c>
    </row>
    <row r="94" spans="1:3" ht="12.75">
      <c r="A94">
        <v>92</v>
      </c>
      <c r="B94">
        <f aca="true" t="shared" si="4" ref="B94:B102">IF(A94&lt;0,100*(1+(A94*0.0039083)+(A94*A94*-0.0000005775)+(A94*A94*A94*-0.000000000004183*(A94-100))),100*(1+(A94*0.0039038)+(A94*A94*-0.0000005775)))</f>
        <v>135.42616399999997</v>
      </c>
      <c r="C94">
        <f t="shared" si="3"/>
        <v>0.37981174999995915</v>
      </c>
    </row>
    <row r="95" spans="1:3" ht="12.75">
      <c r="A95">
        <v>93</v>
      </c>
      <c r="B95">
        <f t="shared" si="4"/>
        <v>135.80586025000002</v>
      </c>
      <c r="C95">
        <f aca="true" t="shared" si="5" ref="C95:C102">B95-B94</f>
        <v>0.3796962500000518</v>
      </c>
    </row>
    <row r="96" spans="1:3" ht="12.75">
      <c r="A96">
        <v>94</v>
      </c>
      <c r="B96">
        <f t="shared" si="4"/>
        <v>136.185441</v>
      </c>
      <c r="C96">
        <f t="shared" si="5"/>
        <v>0.37958074999997393</v>
      </c>
    </row>
    <row r="97" spans="1:3" ht="12.75">
      <c r="A97">
        <v>95</v>
      </c>
      <c r="B97">
        <f t="shared" si="4"/>
        <v>136.56490625</v>
      </c>
      <c r="C97">
        <f t="shared" si="5"/>
        <v>0.37946525000000975</v>
      </c>
    </row>
    <row r="98" spans="1:3" ht="12.75">
      <c r="A98">
        <v>96</v>
      </c>
      <c r="B98">
        <f t="shared" si="4"/>
        <v>136.944256</v>
      </c>
      <c r="C98">
        <f t="shared" si="5"/>
        <v>0.3793497499999887</v>
      </c>
    </row>
    <row r="99" spans="1:3" ht="12.75">
      <c r="A99">
        <v>97</v>
      </c>
      <c r="B99">
        <f t="shared" si="4"/>
        <v>137.32349025</v>
      </c>
      <c r="C99">
        <f t="shared" si="5"/>
        <v>0.3792342499999961</v>
      </c>
    </row>
    <row r="100" spans="1:3" ht="12.75">
      <c r="A100">
        <v>98</v>
      </c>
      <c r="B100">
        <f t="shared" si="4"/>
        <v>137.702609</v>
      </c>
      <c r="C100">
        <f t="shared" si="5"/>
        <v>0.3791187500000035</v>
      </c>
    </row>
    <row r="101" spans="1:3" ht="12.75">
      <c r="A101">
        <v>99</v>
      </c>
      <c r="B101">
        <f t="shared" si="4"/>
        <v>138.08161225</v>
      </c>
      <c r="C101">
        <f t="shared" si="5"/>
        <v>0.3790032500000109</v>
      </c>
    </row>
    <row r="102" spans="1:3" ht="12.75">
      <c r="A102">
        <v>100</v>
      </c>
      <c r="B102">
        <f t="shared" si="4"/>
        <v>138.4605</v>
      </c>
      <c r="C102">
        <f t="shared" si="5"/>
        <v>0.37888774999998986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R102"/>
  <sheetViews>
    <sheetView workbookViewId="0" topLeftCell="A1">
      <selection activeCell="A1" sqref="A1"/>
    </sheetView>
  </sheetViews>
  <sheetFormatPr defaultColWidth="9.140625" defaultRowHeight="12.75"/>
  <cols>
    <col min="1" max="1" width="5.28125" style="0" bestFit="1" customWidth="1"/>
    <col min="2" max="2" width="8.28125" style="0" bestFit="1" customWidth="1"/>
    <col min="3" max="3" width="11.140625" style="0" bestFit="1" customWidth="1"/>
    <col min="4" max="4" width="11.140625" style="0" customWidth="1"/>
    <col min="5" max="5" width="12.00390625" style="0" bestFit="1" customWidth="1"/>
    <col min="6" max="6" width="12.57421875" style="0" bestFit="1" customWidth="1"/>
  </cols>
  <sheetData>
    <row r="1" spans="1:6" ht="12.75">
      <c r="A1" s="1" t="s">
        <v>0</v>
      </c>
      <c r="B1" s="1" t="s">
        <v>1</v>
      </c>
      <c r="C1" s="1" t="s">
        <v>6</v>
      </c>
      <c r="D1" s="1" t="s">
        <v>5</v>
      </c>
      <c r="E1" s="1" t="s">
        <v>4</v>
      </c>
      <c r="F1" s="1" t="s">
        <v>7</v>
      </c>
    </row>
    <row r="2" spans="1:6" ht="12.75">
      <c r="A2">
        <v>0</v>
      </c>
      <c r="B2">
        <f aca="true" t="shared" si="0" ref="B2:B33">IF(A2&lt;0,100*(1+(A2*0.0039083)+(A2*A2*-0.0000005775)+(A2*A2*A2*-0.000000000004183*(A2-100))),100*(1+(A2*0.0039038)+(A2*A2*-0.0000005775)))</f>
        <v>100</v>
      </c>
      <c r="C2">
        <f>B2*0.001</f>
        <v>0.1</v>
      </c>
      <c r="D2">
        <f>C2*26</f>
        <v>2.6</v>
      </c>
      <c r="E2">
        <f>(100+(A2*0.384605))*0.001</f>
        <v>0.1</v>
      </c>
      <c r="F2">
        <f aca="true" t="shared" si="1" ref="F2:F33">E2*26</f>
        <v>2.6</v>
      </c>
    </row>
    <row r="3" spans="1:6" ht="12.75">
      <c r="A3">
        <v>1</v>
      </c>
      <c r="B3">
        <f t="shared" si="0"/>
        <v>100.39032225</v>
      </c>
      <c r="C3">
        <f aca="true" t="shared" si="2" ref="C3:C66">B3*0.001</f>
        <v>0.10039032225</v>
      </c>
      <c r="D3">
        <f aca="true" t="shared" si="3" ref="D3:D66">C3*26</f>
        <v>2.6101483785</v>
      </c>
      <c r="E3">
        <f aca="true" t="shared" si="4" ref="E3:E66">(100+(A3*0.384605))*0.001</f>
        <v>0.100384605</v>
      </c>
      <c r="F3">
        <f t="shared" si="1"/>
        <v>2.60999973</v>
      </c>
    </row>
    <row r="4" spans="1:6" ht="12.75">
      <c r="A4">
        <v>2</v>
      </c>
      <c r="B4">
        <f t="shared" si="0"/>
        <v>100.780529</v>
      </c>
      <c r="C4">
        <f t="shared" si="2"/>
        <v>0.10078052900000001</v>
      </c>
      <c r="D4">
        <f t="shared" si="3"/>
        <v>2.6202937540000004</v>
      </c>
      <c r="E4">
        <f t="shared" si="4"/>
        <v>0.10076921</v>
      </c>
      <c r="F4">
        <f t="shared" si="1"/>
        <v>2.61999946</v>
      </c>
    </row>
    <row r="5" spans="1:6" ht="12.75">
      <c r="A5">
        <v>3</v>
      </c>
      <c r="B5">
        <f t="shared" si="0"/>
        <v>101.17062025000001</v>
      </c>
      <c r="C5">
        <f t="shared" si="2"/>
        <v>0.10117062025000001</v>
      </c>
      <c r="D5">
        <f t="shared" si="3"/>
        <v>2.6304361265000002</v>
      </c>
      <c r="E5">
        <f t="shared" si="4"/>
        <v>0.101153815</v>
      </c>
      <c r="F5">
        <f t="shared" si="1"/>
        <v>2.62999919</v>
      </c>
    </row>
    <row r="6" spans="1:6" ht="12.75">
      <c r="A6">
        <v>4</v>
      </c>
      <c r="B6">
        <f t="shared" si="0"/>
        <v>101.560596</v>
      </c>
      <c r="C6">
        <f t="shared" si="2"/>
        <v>0.101560596</v>
      </c>
      <c r="D6">
        <f t="shared" si="3"/>
        <v>2.6405754960000003</v>
      </c>
      <c r="E6">
        <f t="shared" si="4"/>
        <v>0.10153842</v>
      </c>
      <c r="F6">
        <f t="shared" si="1"/>
        <v>2.63999892</v>
      </c>
    </row>
    <row r="7" spans="1:6" ht="12.75">
      <c r="A7">
        <v>5</v>
      </c>
      <c r="B7">
        <f t="shared" si="0"/>
        <v>101.95045625000002</v>
      </c>
      <c r="C7">
        <f t="shared" si="2"/>
        <v>0.10195045625000002</v>
      </c>
      <c r="D7">
        <f t="shared" si="3"/>
        <v>2.6507118625000006</v>
      </c>
      <c r="E7">
        <f t="shared" si="4"/>
        <v>0.101923025</v>
      </c>
      <c r="F7">
        <f t="shared" si="1"/>
        <v>2.64999865</v>
      </c>
    </row>
    <row r="8" spans="1:6" ht="12.75">
      <c r="A8">
        <v>6</v>
      </c>
      <c r="B8">
        <f t="shared" si="0"/>
        <v>102.34020100000001</v>
      </c>
      <c r="C8">
        <f t="shared" si="2"/>
        <v>0.102340201</v>
      </c>
      <c r="D8">
        <f t="shared" si="3"/>
        <v>2.660845226</v>
      </c>
      <c r="E8">
        <f t="shared" si="4"/>
        <v>0.10230763000000001</v>
      </c>
      <c r="F8">
        <f t="shared" si="1"/>
        <v>2.65999838</v>
      </c>
    </row>
    <row r="9" spans="1:6" ht="12.75">
      <c r="A9">
        <v>7</v>
      </c>
      <c r="B9">
        <f t="shared" si="0"/>
        <v>102.72983024999999</v>
      </c>
      <c r="C9">
        <f t="shared" si="2"/>
        <v>0.10272983025</v>
      </c>
      <c r="D9">
        <f t="shared" si="3"/>
        <v>2.6709755865</v>
      </c>
      <c r="E9">
        <f t="shared" si="4"/>
        <v>0.10269223499999999</v>
      </c>
      <c r="F9">
        <f t="shared" si="1"/>
        <v>2.66999811</v>
      </c>
    </row>
    <row r="10" spans="1:6" ht="12.75">
      <c r="A10">
        <v>8</v>
      </c>
      <c r="B10">
        <f t="shared" si="0"/>
        <v>103.119344</v>
      </c>
      <c r="C10">
        <f t="shared" si="2"/>
        <v>0.103119344</v>
      </c>
      <c r="D10">
        <f t="shared" si="3"/>
        <v>2.681102944</v>
      </c>
      <c r="E10">
        <f t="shared" si="4"/>
        <v>0.10307684</v>
      </c>
      <c r="F10">
        <f t="shared" si="1"/>
        <v>2.67999784</v>
      </c>
    </row>
    <row r="11" spans="1:6" ht="12.75">
      <c r="A11">
        <v>9</v>
      </c>
      <c r="B11">
        <f t="shared" si="0"/>
        <v>103.50874225</v>
      </c>
      <c r="C11">
        <f t="shared" si="2"/>
        <v>0.10350874225</v>
      </c>
      <c r="D11">
        <f t="shared" si="3"/>
        <v>2.6912272985</v>
      </c>
      <c r="E11">
        <f t="shared" si="4"/>
        <v>0.103461445</v>
      </c>
      <c r="F11">
        <f t="shared" si="1"/>
        <v>2.68999757</v>
      </c>
    </row>
    <row r="12" spans="1:6" ht="12.75">
      <c r="A12">
        <v>10</v>
      </c>
      <c r="B12">
        <f t="shared" si="0"/>
        <v>103.89802499999999</v>
      </c>
      <c r="C12">
        <f t="shared" si="2"/>
        <v>0.10389802499999999</v>
      </c>
      <c r="D12">
        <f t="shared" si="3"/>
        <v>2.70134865</v>
      </c>
      <c r="E12">
        <f t="shared" si="4"/>
        <v>0.10384605000000001</v>
      </c>
      <c r="F12">
        <f t="shared" si="1"/>
        <v>2.6999973</v>
      </c>
    </row>
    <row r="13" spans="1:6" ht="12.75">
      <c r="A13">
        <v>11</v>
      </c>
      <c r="B13">
        <f t="shared" si="0"/>
        <v>104.28719224999998</v>
      </c>
      <c r="C13">
        <f t="shared" si="2"/>
        <v>0.10428719224999998</v>
      </c>
      <c r="D13">
        <f t="shared" si="3"/>
        <v>2.7114669984999993</v>
      </c>
      <c r="E13">
        <f t="shared" si="4"/>
        <v>0.104230655</v>
      </c>
      <c r="F13">
        <f t="shared" si="1"/>
        <v>2.7099970300000003</v>
      </c>
    </row>
    <row r="14" spans="1:6" ht="12.75">
      <c r="A14">
        <v>12</v>
      </c>
      <c r="B14">
        <f t="shared" si="0"/>
        <v>104.676244</v>
      </c>
      <c r="C14">
        <f t="shared" si="2"/>
        <v>0.104676244</v>
      </c>
      <c r="D14">
        <f t="shared" si="3"/>
        <v>2.721582344</v>
      </c>
      <c r="E14">
        <f t="shared" si="4"/>
        <v>0.10461526000000002</v>
      </c>
      <c r="F14">
        <f t="shared" si="1"/>
        <v>2.7199967600000003</v>
      </c>
    </row>
    <row r="15" spans="1:6" ht="12.75">
      <c r="A15">
        <v>13</v>
      </c>
      <c r="B15">
        <f t="shared" si="0"/>
        <v>105.06518025</v>
      </c>
      <c r="C15">
        <f t="shared" si="2"/>
        <v>0.10506518025</v>
      </c>
      <c r="D15">
        <f t="shared" si="3"/>
        <v>2.7316946865</v>
      </c>
      <c r="E15">
        <f t="shared" si="4"/>
        <v>0.104999865</v>
      </c>
      <c r="F15">
        <f t="shared" si="1"/>
        <v>2.72999649</v>
      </c>
    </row>
    <row r="16" spans="1:6" ht="12.75">
      <c r="A16">
        <v>14</v>
      </c>
      <c r="B16">
        <f t="shared" si="0"/>
        <v>105.45400099999999</v>
      </c>
      <c r="C16">
        <f t="shared" si="2"/>
        <v>0.10545400099999999</v>
      </c>
      <c r="D16">
        <f t="shared" si="3"/>
        <v>2.7418040259999996</v>
      </c>
      <c r="E16">
        <f t="shared" si="4"/>
        <v>0.10538447</v>
      </c>
      <c r="F16">
        <f t="shared" si="1"/>
        <v>2.7399962199999996</v>
      </c>
    </row>
    <row r="17" spans="1:6" ht="12.75">
      <c r="A17">
        <v>15</v>
      </c>
      <c r="B17">
        <f t="shared" si="0"/>
        <v>105.84270625</v>
      </c>
      <c r="C17">
        <f t="shared" si="2"/>
        <v>0.10584270625</v>
      </c>
      <c r="D17">
        <f t="shared" si="3"/>
        <v>2.7519103625</v>
      </c>
      <c r="E17">
        <f t="shared" si="4"/>
        <v>0.105769075</v>
      </c>
      <c r="F17">
        <f t="shared" si="1"/>
        <v>2.74999595</v>
      </c>
    </row>
    <row r="18" spans="1:6" ht="12.75">
      <c r="A18">
        <v>16</v>
      </c>
      <c r="B18">
        <f t="shared" si="0"/>
        <v>106.23129600000001</v>
      </c>
      <c r="C18">
        <f t="shared" si="2"/>
        <v>0.10623129600000002</v>
      </c>
      <c r="D18">
        <f t="shared" si="3"/>
        <v>2.7620136960000004</v>
      </c>
      <c r="E18">
        <f t="shared" si="4"/>
        <v>0.10615368</v>
      </c>
      <c r="F18">
        <f t="shared" si="1"/>
        <v>2.75999568</v>
      </c>
    </row>
    <row r="19" spans="1:6" ht="12.75">
      <c r="A19">
        <v>17</v>
      </c>
      <c r="B19">
        <f t="shared" si="0"/>
        <v>106.61977025</v>
      </c>
      <c r="C19">
        <f t="shared" si="2"/>
        <v>0.10661977025000001</v>
      </c>
      <c r="D19">
        <f t="shared" si="3"/>
        <v>2.7721140265</v>
      </c>
      <c r="E19">
        <f t="shared" si="4"/>
        <v>0.10653828500000001</v>
      </c>
      <c r="F19">
        <f t="shared" si="1"/>
        <v>2.7699954100000004</v>
      </c>
    </row>
    <row r="20" spans="1:6" ht="12.75">
      <c r="A20">
        <v>18</v>
      </c>
      <c r="B20">
        <f t="shared" si="0"/>
        <v>107.00812900000001</v>
      </c>
      <c r="C20">
        <f t="shared" si="2"/>
        <v>0.10700812900000001</v>
      </c>
      <c r="D20">
        <f t="shared" si="3"/>
        <v>2.782211354</v>
      </c>
      <c r="E20">
        <f t="shared" si="4"/>
        <v>0.10692288999999999</v>
      </c>
      <c r="F20">
        <f t="shared" si="1"/>
        <v>2.7799951399999996</v>
      </c>
    </row>
    <row r="21" spans="1:6" ht="12.75">
      <c r="A21">
        <v>19</v>
      </c>
      <c r="B21">
        <f t="shared" si="0"/>
        <v>107.39637225</v>
      </c>
      <c r="C21">
        <f t="shared" si="2"/>
        <v>0.10739637225</v>
      </c>
      <c r="D21">
        <f t="shared" si="3"/>
        <v>2.7923056785</v>
      </c>
      <c r="E21">
        <f t="shared" si="4"/>
        <v>0.107307495</v>
      </c>
      <c r="F21">
        <f t="shared" si="1"/>
        <v>2.78999487</v>
      </c>
    </row>
    <row r="22" spans="1:6" ht="12.75">
      <c r="A22">
        <v>20</v>
      </c>
      <c r="B22">
        <f t="shared" si="0"/>
        <v>107.7845</v>
      </c>
      <c r="C22">
        <f t="shared" si="2"/>
        <v>0.10778449999999999</v>
      </c>
      <c r="D22">
        <f t="shared" si="3"/>
        <v>2.8023969999999996</v>
      </c>
      <c r="E22">
        <f t="shared" si="4"/>
        <v>0.1076921</v>
      </c>
      <c r="F22">
        <f t="shared" si="1"/>
        <v>2.7999946</v>
      </c>
    </row>
    <row r="23" spans="1:6" ht="12.75">
      <c r="A23">
        <v>21</v>
      </c>
      <c r="B23">
        <f t="shared" si="0"/>
        <v>108.17251225</v>
      </c>
      <c r="C23">
        <f t="shared" si="2"/>
        <v>0.10817251225</v>
      </c>
      <c r="D23">
        <f t="shared" si="3"/>
        <v>2.8124853185000003</v>
      </c>
      <c r="E23">
        <f t="shared" si="4"/>
        <v>0.10807670500000001</v>
      </c>
      <c r="F23">
        <f t="shared" si="1"/>
        <v>2.8099943300000003</v>
      </c>
    </row>
    <row r="24" spans="1:6" ht="12.75">
      <c r="A24">
        <v>22</v>
      </c>
      <c r="B24">
        <f t="shared" si="0"/>
        <v>108.560409</v>
      </c>
      <c r="C24">
        <f t="shared" si="2"/>
        <v>0.10856040900000001</v>
      </c>
      <c r="D24">
        <f t="shared" si="3"/>
        <v>2.8225706340000003</v>
      </c>
      <c r="E24">
        <f t="shared" si="4"/>
        <v>0.10846131</v>
      </c>
      <c r="F24">
        <f t="shared" si="1"/>
        <v>2.81999406</v>
      </c>
    </row>
    <row r="25" spans="1:6" ht="12.75">
      <c r="A25">
        <v>23</v>
      </c>
      <c r="B25">
        <f t="shared" si="0"/>
        <v>108.94819025</v>
      </c>
      <c r="C25">
        <f t="shared" si="2"/>
        <v>0.10894819025</v>
      </c>
      <c r="D25">
        <f t="shared" si="3"/>
        <v>2.8326529464999997</v>
      </c>
      <c r="E25">
        <f t="shared" si="4"/>
        <v>0.108845915</v>
      </c>
      <c r="F25">
        <f t="shared" si="1"/>
        <v>2.82999379</v>
      </c>
    </row>
    <row r="26" spans="1:6" ht="12.75">
      <c r="A26">
        <v>24</v>
      </c>
      <c r="B26">
        <f t="shared" si="0"/>
        <v>109.33585599999999</v>
      </c>
      <c r="C26">
        <f t="shared" si="2"/>
        <v>0.109335856</v>
      </c>
      <c r="D26">
        <f t="shared" si="3"/>
        <v>2.8427322559999997</v>
      </c>
      <c r="E26">
        <f t="shared" si="4"/>
        <v>0.10923052</v>
      </c>
      <c r="F26">
        <f t="shared" si="1"/>
        <v>2.83999352</v>
      </c>
    </row>
    <row r="27" spans="1:6" ht="12.75">
      <c r="A27">
        <v>25</v>
      </c>
      <c r="B27">
        <f t="shared" si="0"/>
        <v>109.72340625000001</v>
      </c>
      <c r="C27">
        <f t="shared" si="2"/>
        <v>0.10972340625000002</v>
      </c>
      <c r="D27">
        <f t="shared" si="3"/>
        <v>2.8528085625000004</v>
      </c>
      <c r="E27">
        <f t="shared" si="4"/>
        <v>0.10961512500000001</v>
      </c>
      <c r="F27">
        <f t="shared" si="1"/>
        <v>2.8499932500000003</v>
      </c>
    </row>
    <row r="28" spans="1:6" ht="12.75">
      <c r="A28">
        <v>26</v>
      </c>
      <c r="B28">
        <f t="shared" si="0"/>
        <v>110.110841</v>
      </c>
      <c r="C28">
        <f t="shared" si="2"/>
        <v>0.110110841</v>
      </c>
      <c r="D28">
        <f t="shared" si="3"/>
        <v>2.862881866</v>
      </c>
      <c r="E28">
        <f t="shared" si="4"/>
        <v>0.10999973</v>
      </c>
      <c r="F28">
        <f t="shared" si="1"/>
        <v>2.85999298</v>
      </c>
    </row>
    <row r="29" spans="1:6" ht="12.75">
      <c r="A29">
        <v>27</v>
      </c>
      <c r="B29">
        <f t="shared" si="0"/>
        <v>110.49816024999998</v>
      </c>
      <c r="C29">
        <f t="shared" si="2"/>
        <v>0.11049816024999999</v>
      </c>
      <c r="D29">
        <f t="shared" si="3"/>
        <v>2.8729521664999997</v>
      </c>
      <c r="E29">
        <f t="shared" si="4"/>
        <v>0.110384335</v>
      </c>
      <c r="F29">
        <f t="shared" si="1"/>
        <v>2.86999271</v>
      </c>
    </row>
    <row r="30" spans="1:6" ht="12.75">
      <c r="A30">
        <v>28</v>
      </c>
      <c r="B30">
        <f t="shared" si="0"/>
        <v>110.885364</v>
      </c>
      <c r="C30">
        <f t="shared" si="2"/>
        <v>0.110885364</v>
      </c>
      <c r="D30">
        <f t="shared" si="3"/>
        <v>2.883019464</v>
      </c>
      <c r="E30">
        <f t="shared" si="4"/>
        <v>0.11076894</v>
      </c>
      <c r="F30">
        <f t="shared" si="1"/>
        <v>2.87999244</v>
      </c>
    </row>
    <row r="31" spans="1:6" ht="12.75">
      <c r="A31">
        <v>29</v>
      </c>
      <c r="B31">
        <f t="shared" si="0"/>
        <v>111.27245225</v>
      </c>
      <c r="C31">
        <f t="shared" si="2"/>
        <v>0.11127245225</v>
      </c>
      <c r="D31">
        <f t="shared" si="3"/>
        <v>2.8930837585</v>
      </c>
      <c r="E31">
        <f t="shared" si="4"/>
        <v>0.11115354499999999</v>
      </c>
      <c r="F31">
        <f t="shared" si="1"/>
        <v>2.8899921699999997</v>
      </c>
    </row>
    <row r="32" spans="1:6" ht="12.75">
      <c r="A32">
        <v>30</v>
      </c>
      <c r="B32">
        <f t="shared" si="0"/>
        <v>111.65942499999998</v>
      </c>
      <c r="C32">
        <f t="shared" si="2"/>
        <v>0.11165942499999999</v>
      </c>
      <c r="D32">
        <f t="shared" si="3"/>
        <v>2.90314505</v>
      </c>
      <c r="E32">
        <f t="shared" si="4"/>
        <v>0.11153815</v>
      </c>
      <c r="F32">
        <f t="shared" si="1"/>
        <v>2.8999919</v>
      </c>
    </row>
    <row r="33" spans="1:6" ht="12.75">
      <c r="A33">
        <v>31</v>
      </c>
      <c r="B33">
        <f t="shared" si="0"/>
        <v>112.04628224999999</v>
      </c>
      <c r="C33">
        <f t="shared" si="2"/>
        <v>0.11204628224999999</v>
      </c>
      <c r="D33">
        <f t="shared" si="3"/>
        <v>2.9132033385</v>
      </c>
      <c r="E33">
        <f t="shared" si="4"/>
        <v>0.111922755</v>
      </c>
      <c r="F33">
        <f t="shared" si="1"/>
        <v>2.90999163</v>
      </c>
    </row>
    <row r="34" spans="1:6" ht="12.75">
      <c r="A34">
        <v>32</v>
      </c>
      <c r="B34">
        <f aca="true" t="shared" si="5" ref="B34:B65">IF(A34&lt;0,100*(1+(A34*0.0039083)+(A34*A34*-0.0000005775)+(A34*A34*A34*-0.000000000004183*(A34-100))),100*(1+(A34*0.0039038)+(A34*A34*-0.0000005775)))</f>
        <v>112.43302399999999</v>
      </c>
      <c r="C34">
        <f t="shared" si="2"/>
        <v>0.11243302399999999</v>
      </c>
      <c r="D34">
        <f t="shared" si="3"/>
        <v>2.923258624</v>
      </c>
      <c r="E34">
        <f t="shared" si="4"/>
        <v>0.11230736000000001</v>
      </c>
      <c r="F34">
        <f aca="true" t="shared" si="6" ref="F34:F65">E34*26</f>
        <v>2.91999136</v>
      </c>
    </row>
    <row r="35" spans="1:6" ht="12.75">
      <c r="A35">
        <v>33</v>
      </c>
      <c r="B35">
        <f t="shared" si="5"/>
        <v>112.81965025000001</v>
      </c>
      <c r="C35">
        <f t="shared" si="2"/>
        <v>0.11281965025000001</v>
      </c>
      <c r="D35">
        <f t="shared" si="3"/>
        <v>2.9333109065000005</v>
      </c>
      <c r="E35">
        <f t="shared" si="4"/>
        <v>0.112691965</v>
      </c>
      <c r="F35">
        <f t="shared" si="6"/>
        <v>2.92999109</v>
      </c>
    </row>
    <row r="36" spans="1:6" ht="12.75">
      <c r="A36">
        <v>34</v>
      </c>
      <c r="B36">
        <f t="shared" si="5"/>
        <v>113.20616100000001</v>
      </c>
      <c r="C36">
        <f t="shared" si="2"/>
        <v>0.11320616100000001</v>
      </c>
      <c r="D36">
        <f t="shared" si="3"/>
        <v>2.9433601860000005</v>
      </c>
      <c r="E36">
        <f t="shared" si="4"/>
        <v>0.11307657</v>
      </c>
      <c r="F36">
        <f t="shared" si="6"/>
        <v>2.9399908200000002</v>
      </c>
    </row>
    <row r="37" spans="1:6" ht="12.75">
      <c r="A37">
        <v>35</v>
      </c>
      <c r="B37">
        <f t="shared" si="5"/>
        <v>113.59255625</v>
      </c>
      <c r="C37">
        <f t="shared" si="2"/>
        <v>0.11359255625</v>
      </c>
      <c r="D37">
        <f t="shared" si="3"/>
        <v>2.9534064625000003</v>
      </c>
      <c r="E37">
        <f t="shared" si="4"/>
        <v>0.113461175</v>
      </c>
      <c r="F37">
        <f t="shared" si="6"/>
        <v>2.94999055</v>
      </c>
    </row>
    <row r="38" spans="1:6" ht="12.75">
      <c r="A38">
        <v>36</v>
      </c>
      <c r="B38">
        <f t="shared" si="5"/>
        <v>113.978836</v>
      </c>
      <c r="C38">
        <f t="shared" si="2"/>
        <v>0.113978836</v>
      </c>
      <c r="D38">
        <f t="shared" si="3"/>
        <v>2.963449736</v>
      </c>
      <c r="E38">
        <f t="shared" si="4"/>
        <v>0.11384578000000001</v>
      </c>
      <c r="F38">
        <f t="shared" si="6"/>
        <v>2.9599902800000004</v>
      </c>
    </row>
    <row r="39" spans="1:6" ht="12.75">
      <c r="A39">
        <v>37</v>
      </c>
      <c r="B39">
        <f t="shared" si="5"/>
        <v>114.36500025000001</v>
      </c>
      <c r="C39">
        <f t="shared" si="2"/>
        <v>0.11436500025000002</v>
      </c>
      <c r="D39">
        <f t="shared" si="3"/>
        <v>2.9734900065000005</v>
      </c>
      <c r="E39">
        <f t="shared" si="4"/>
        <v>0.114230385</v>
      </c>
      <c r="F39">
        <f t="shared" si="6"/>
        <v>2.96999001</v>
      </c>
    </row>
    <row r="40" spans="1:6" ht="12.75">
      <c r="A40">
        <v>38</v>
      </c>
      <c r="B40">
        <f t="shared" si="5"/>
        <v>114.751049</v>
      </c>
      <c r="C40">
        <f t="shared" si="2"/>
        <v>0.114751049</v>
      </c>
      <c r="D40">
        <f t="shared" si="3"/>
        <v>2.983527274</v>
      </c>
      <c r="E40">
        <f t="shared" si="4"/>
        <v>0.11461499000000001</v>
      </c>
      <c r="F40">
        <f t="shared" si="6"/>
        <v>2.97998974</v>
      </c>
    </row>
    <row r="41" spans="1:6" ht="12.75">
      <c r="A41">
        <v>39</v>
      </c>
      <c r="B41">
        <f t="shared" si="5"/>
        <v>115.13698225</v>
      </c>
      <c r="C41">
        <f t="shared" si="2"/>
        <v>0.11513698225</v>
      </c>
      <c r="D41">
        <f t="shared" si="3"/>
        <v>2.9935615385000003</v>
      </c>
      <c r="E41">
        <f t="shared" si="4"/>
        <v>0.114999595</v>
      </c>
      <c r="F41">
        <f t="shared" si="6"/>
        <v>2.98998947</v>
      </c>
    </row>
    <row r="42" spans="1:6" ht="12.75">
      <c r="A42">
        <v>40</v>
      </c>
      <c r="B42">
        <f t="shared" si="5"/>
        <v>115.52280000000002</v>
      </c>
      <c r="C42">
        <f t="shared" si="2"/>
        <v>0.11552280000000002</v>
      </c>
      <c r="D42">
        <f t="shared" si="3"/>
        <v>3.0035928000000007</v>
      </c>
      <c r="E42">
        <f t="shared" si="4"/>
        <v>0.11538419999999999</v>
      </c>
      <c r="F42">
        <f t="shared" si="6"/>
        <v>2.9999892</v>
      </c>
    </row>
    <row r="43" spans="1:6" ht="12.75">
      <c r="A43">
        <v>41</v>
      </c>
      <c r="B43">
        <f t="shared" si="5"/>
        <v>115.90850225</v>
      </c>
      <c r="C43">
        <f t="shared" si="2"/>
        <v>0.11590850225</v>
      </c>
      <c r="D43">
        <f t="shared" si="3"/>
        <v>3.0136210585</v>
      </c>
      <c r="E43">
        <f t="shared" si="4"/>
        <v>0.115768805</v>
      </c>
      <c r="F43">
        <f t="shared" si="6"/>
        <v>3.00998893</v>
      </c>
    </row>
    <row r="44" spans="1:6" ht="12.75">
      <c r="A44">
        <v>42</v>
      </c>
      <c r="B44">
        <f t="shared" si="5"/>
        <v>116.294089</v>
      </c>
      <c r="C44">
        <f t="shared" si="2"/>
        <v>0.116294089</v>
      </c>
      <c r="D44">
        <f t="shared" si="3"/>
        <v>3.023646314</v>
      </c>
      <c r="E44">
        <f t="shared" si="4"/>
        <v>0.11615341</v>
      </c>
      <c r="F44">
        <f t="shared" si="6"/>
        <v>3.01998866</v>
      </c>
    </row>
    <row r="45" spans="1:44" ht="12.75">
      <c r="A45">
        <v>43</v>
      </c>
      <c r="B45">
        <f t="shared" si="5"/>
        <v>116.67956025</v>
      </c>
      <c r="C45">
        <f t="shared" si="2"/>
        <v>0.11667956025</v>
      </c>
      <c r="D45">
        <f t="shared" si="3"/>
        <v>3.0336685665</v>
      </c>
      <c r="E45">
        <f t="shared" si="4"/>
        <v>0.11653801500000001</v>
      </c>
      <c r="F45">
        <f t="shared" si="6"/>
        <v>3.02998839</v>
      </c>
      <c r="AP45" s="1"/>
      <c r="AQ45" s="1"/>
      <c r="AR45" s="1"/>
    </row>
    <row r="46" spans="1:6" ht="12.75">
      <c r="A46">
        <v>44</v>
      </c>
      <c r="B46">
        <f t="shared" si="5"/>
        <v>117.064916</v>
      </c>
      <c r="C46">
        <f t="shared" si="2"/>
        <v>0.117064916</v>
      </c>
      <c r="D46">
        <f t="shared" si="3"/>
        <v>3.0436878160000003</v>
      </c>
      <c r="E46">
        <f t="shared" si="4"/>
        <v>0.11692261999999999</v>
      </c>
      <c r="F46">
        <f t="shared" si="6"/>
        <v>3.03998812</v>
      </c>
    </row>
    <row r="47" spans="1:6" ht="12.75">
      <c r="A47">
        <v>45</v>
      </c>
      <c r="B47">
        <f t="shared" si="5"/>
        <v>117.45015624999999</v>
      </c>
      <c r="C47">
        <f t="shared" si="2"/>
        <v>0.11745015624999999</v>
      </c>
      <c r="D47">
        <f t="shared" si="3"/>
        <v>3.0537040624999996</v>
      </c>
      <c r="E47">
        <f t="shared" si="4"/>
        <v>0.117307225</v>
      </c>
      <c r="F47">
        <f t="shared" si="6"/>
        <v>3.04998785</v>
      </c>
    </row>
    <row r="48" spans="1:6" ht="12.75">
      <c r="A48">
        <v>46</v>
      </c>
      <c r="B48">
        <f t="shared" si="5"/>
        <v>117.83528100000001</v>
      </c>
      <c r="C48">
        <f t="shared" si="2"/>
        <v>0.11783528100000001</v>
      </c>
      <c r="D48">
        <f t="shared" si="3"/>
        <v>3.0637173060000005</v>
      </c>
      <c r="E48">
        <f t="shared" si="4"/>
        <v>0.11769183</v>
      </c>
      <c r="F48">
        <f t="shared" si="6"/>
        <v>3.05998758</v>
      </c>
    </row>
    <row r="49" spans="1:6" ht="12.75">
      <c r="A49">
        <v>47</v>
      </c>
      <c r="B49">
        <f t="shared" si="5"/>
        <v>118.22029025</v>
      </c>
      <c r="C49">
        <f t="shared" si="2"/>
        <v>0.11822029025000001</v>
      </c>
      <c r="D49">
        <f t="shared" si="3"/>
        <v>3.0737275465000002</v>
      </c>
      <c r="E49">
        <f t="shared" si="4"/>
        <v>0.11807643500000001</v>
      </c>
      <c r="F49">
        <f t="shared" si="6"/>
        <v>3.06998731</v>
      </c>
    </row>
    <row r="50" spans="1:6" ht="12.75">
      <c r="A50">
        <v>48</v>
      </c>
      <c r="B50">
        <f t="shared" si="5"/>
        <v>118.605184</v>
      </c>
      <c r="C50">
        <f t="shared" si="2"/>
        <v>0.118605184</v>
      </c>
      <c r="D50">
        <f t="shared" si="3"/>
        <v>3.0837347840000002</v>
      </c>
      <c r="E50">
        <f t="shared" si="4"/>
        <v>0.11846104</v>
      </c>
      <c r="F50">
        <f t="shared" si="6"/>
        <v>3.0799870400000002</v>
      </c>
    </row>
    <row r="51" spans="1:6" ht="12.75">
      <c r="A51">
        <v>49</v>
      </c>
      <c r="B51">
        <f t="shared" si="5"/>
        <v>118.98996225</v>
      </c>
      <c r="C51">
        <f t="shared" si="2"/>
        <v>0.11898996225000001</v>
      </c>
      <c r="D51">
        <f t="shared" si="3"/>
        <v>3.0937390185000004</v>
      </c>
      <c r="E51">
        <f t="shared" si="4"/>
        <v>0.118845645</v>
      </c>
      <c r="F51">
        <f t="shared" si="6"/>
        <v>3.08998677</v>
      </c>
    </row>
    <row r="52" spans="1:6" ht="12.75">
      <c r="A52">
        <v>50</v>
      </c>
      <c r="B52">
        <f t="shared" si="5"/>
        <v>119.374625</v>
      </c>
      <c r="C52">
        <f t="shared" si="2"/>
        <v>0.119374625</v>
      </c>
      <c r="D52">
        <f t="shared" si="3"/>
        <v>3.10374025</v>
      </c>
      <c r="E52">
        <f t="shared" si="4"/>
        <v>0.11923025</v>
      </c>
      <c r="F52">
        <f t="shared" si="6"/>
        <v>3.0999865</v>
      </c>
    </row>
    <row r="53" spans="1:6" ht="12.75">
      <c r="A53">
        <v>51</v>
      </c>
      <c r="B53">
        <f t="shared" si="5"/>
        <v>119.75917224999999</v>
      </c>
      <c r="C53">
        <f t="shared" si="2"/>
        <v>0.11975917224999999</v>
      </c>
      <c r="D53">
        <f t="shared" si="3"/>
        <v>3.1137384784999997</v>
      </c>
      <c r="E53">
        <f t="shared" si="4"/>
        <v>0.119614855</v>
      </c>
      <c r="F53">
        <f t="shared" si="6"/>
        <v>3.10998623</v>
      </c>
    </row>
    <row r="54" spans="1:6" ht="12.75">
      <c r="A54">
        <v>52</v>
      </c>
      <c r="B54">
        <f t="shared" si="5"/>
        <v>120.143604</v>
      </c>
      <c r="C54">
        <f t="shared" si="2"/>
        <v>0.120143604</v>
      </c>
      <c r="D54">
        <f t="shared" si="3"/>
        <v>3.123733704</v>
      </c>
      <c r="E54">
        <f t="shared" si="4"/>
        <v>0.11999946</v>
      </c>
      <c r="F54">
        <f t="shared" si="6"/>
        <v>3.11998596</v>
      </c>
    </row>
    <row r="55" spans="1:6" ht="12.75">
      <c r="A55">
        <v>53</v>
      </c>
      <c r="B55">
        <f t="shared" si="5"/>
        <v>120.52792025000001</v>
      </c>
      <c r="C55">
        <f t="shared" si="2"/>
        <v>0.12052792025000002</v>
      </c>
      <c r="D55">
        <f t="shared" si="3"/>
        <v>3.1337259265000004</v>
      </c>
      <c r="E55">
        <f t="shared" si="4"/>
        <v>0.120384065</v>
      </c>
      <c r="F55">
        <f t="shared" si="6"/>
        <v>3.12998569</v>
      </c>
    </row>
    <row r="56" spans="1:6" ht="12.75">
      <c r="A56">
        <v>54</v>
      </c>
      <c r="B56">
        <f t="shared" si="5"/>
        <v>120.912121</v>
      </c>
      <c r="C56">
        <f t="shared" si="2"/>
        <v>0.120912121</v>
      </c>
      <c r="D56">
        <f t="shared" si="3"/>
        <v>3.143715146</v>
      </c>
      <c r="E56">
        <f t="shared" si="4"/>
        <v>0.12076867000000001</v>
      </c>
      <c r="F56">
        <f t="shared" si="6"/>
        <v>3.1399854200000004</v>
      </c>
    </row>
    <row r="57" spans="1:6" ht="12.75">
      <c r="A57">
        <v>55</v>
      </c>
      <c r="B57">
        <f t="shared" si="5"/>
        <v>121.29620625</v>
      </c>
      <c r="C57">
        <f t="shared" si="2"/>
        <v>0.12129620625</v>
      </c>
      <c r="D57">
        <f t="shared" si="3"/>
        <v>3.1537013625</v>
      </c>
      <c r="E57">
        <f t="shared" si="4"/>
        <v>0.12115327499999999</v>
      </c>
      <c r="F57">
        <f t="shared" si="6"/>
        <v>3.1499851499999996</v>
      </c>
    </row>
    <row r="58" spans="1:6" ht="12.75">
      <c r="A58">
        <v>56</v>
      </c>
      <c r="B58">
        <f t="shared" si="5"/>
        <v>121.680176</v>
      </c>
      <c r="C58">
        <f t="shared" si="2"/>
        <v>0.121680176</v>
      </c>
      <c r="D58">
        <f t="shared" si="3"/>
        <v>3.163684576</v>
      </c>
      <c r="E58">
        <f t="shared" si="4"/>
        <v>0.12153788</v>
      </c>
      <c r="F58">
        <f t="shared" si="6"/>
        <v>3.15998488</v>
      </c>
    </row>
    <row r="59" spans="1:6" ht="12.75">
      <c r="A59">
        <v>57</v>
      </c>
      <c r="B59">
        <f t="shared" si="5"/>
        <v>122.06403025000002</v>
      </c>
      <c r="C59">
        <f t="shared" si="2"/>
        <v>0.12206403025000002</v>
      </c>
      <c r="D59">
        <f t="shared" si="3"/>
        <v>3.1736647865000007</v>
      </c>
      <c r="E59">
        <f t="shared" si="4"/>
        <v>0.121922485</v>
      </c>
      <c r="F59">
        <f t="shared" si="6"/>
        <v>3.1699846099999998</v>
      </c>
    </row>
    <row r="60" spans="1:6" ht="12.75">
      <c r="A60">
        <v>58</v>
      </c>
      <c r="B60">
        <f t="shared" si="5"/>
        <v>122.44776900000001</v>
      </c>
      <c r="C60">
        <f t="shared" si="2"/>
        <v>0.12244776900000001</v>
      </c>
      <c r="D60">
        <f t="shared" si="3"/>
        <v>3.1836419940000003</v>
      </c>
      <c r="E60">
        <f t="shared" si="4"/>
        <v>0.12230709000000001</v>
      </c>
      <c r="F60">
        <f t="shared" si="6"/>
        <v>3.1799843400000003</v>
      </c>
    </row>
    <row r="61" spans="1:6" ht="12.75">
      <c r="A61">
        <v>59</v>
      </c>
      <c r="B61">
        <f t="shared" si="5"/>
        <v>122.83139225000002</v>
      </c>
      <c r="C61">
        <f t="shared" si="2"/>
        <v>0.12283139225000002</v>
      </c>
      <c r="D61">
        <f t="shared" si="3"/>
        <v>3.1936161985000004</v>
      </c>
      <c r="E61">
        <f t="shared" si="4"/>
        <v>0.122691695</v>
      </c>
      <c r="F61">
        <f t="shared" si="6"/>
        <v>3.18998407</v>
      </c>
    </row>
    <row r="62" spans="1:6" ht="12.75">
      <c r="A62">
        <v>60</v>
      </c>
      <c r="B62">
        <f t="shared" si="5"/>
        <v>123.2149</v>
      </c>
      <c r="C62">
        <f t="shared" si="2"/>
        <v>0.1232149</v>
      </c>
      <c r="D62">
        <f t="shared" si="3"/>
        <v>3.2035874</v>
      </c>
      <c r="E62">
        <f t="shared" si="4"/>
        <v>0.1230763</v>
      </c>
      <c r="F62">
        <f t="shared" si="6"/>
        <v>3.1999838</v>
      </c>
    </row>
    <row r="63" spans="1:6" ht="12.75">
      <c r="A63">
        <v>61</v>
      </c>
      <c r="B63">
        <f t="shared" si="5"/>
        <v>123.59829224999999</v>
      </c>
      <c r="C63">
        <f t="shared" si="2"/>
        <v>0.12359829224999999</v>
      </c>
      <c r="D63">
        <f t="shared" si="3"/>
        <v>3.2135555984999997</v>
      </c>
      <c r="E63">
        <f t="shared" si="4"/>
        <v>0.123460905</v>
      </c>
      <c r="F63">
        <f t="shared" si="6"/>
        <v>3.2099835299999997</v>
      </c>
    </row>
    <row r="64" spans="1:6" ht="12.75">
      <c r="A64">
        <v>62</v>
      </c>
      <c r="B64">
        <f t="shared" si="5"/>
        <v>123.981569</v>
      </c>
      <c r="C64">
        <f t="shared" si="2"/>
        <v>0.123981569</v>
      </c>
      <c r="D64">
        <f t="shared" si="3"/>
        <v>3.223520794</v>
      </c>
      <c r="E64">
        <f t="shared" si="4"/>
        <v>0.12384550999999999</v>
      </c>
      <c r="F64">
        <f t="shared" si="6"/>
        <v>3.21998326</v>
      </c>
    </row>
    <row r="65" spans="1:6" ht="12.75">
      <c r="A65">
        <v>63</v>
      </c>
      <c r="B65">
        <f t="shared" si="5"/>
        <v>124.36473025</v>
      </c>
      <c r="C65">
        <f t="shared" si="2"/>
        <v>0.12436473025</v>
      </c>
      <c r="D65">
        <f t="shared" si="3"/>
        <v>3.2334829865</v>
      </c>
      <c r="E65">
        <f t="shared" si="4"/>
        <v>0.124230115</v>
      </c>
      <c r="F65">
        <f t="shared" si="6"/>
        <v>3.22998299</v>
      </c>
    </row>
    <row r="66" spans="1:6" ht="12.75">
      <c r="A66">
        <v>64</v>
      </c>
      <c r="B66">
        <f aca="true" t="shared" si="7" ref="B66:B97">IF(A66&lt;0,100*(1+(A66*0.0039083)+(A66*A66*-0.0000005775)+(A66*A66*A66*-0.000000000004183*(A66-100))),100*(1+(A66*0.0039038)+(A66*A66*-0.0000005775)))</f>
        <v>124.747776</v>
      </c>
      <c r="C66">
        <f t="shared" si="2"/>
        <v>0.124747776</v>
      </c>
      <c r="D66">
        <f t="shared" si="3"/>
        <v>3.2434421760000003</v>
      </c>
      <c r="E66">
        <f t="shared" si="4"/>
        <v>0.12461472000000001</v>
      </c>
      <c r="F66">
        <f aca="true" t="shared" si="8" ref="F66:F97">E66*26</f>
        <v>3.2399827200000004</v>
      </c>
    </row>
    <row r="67" spans="1:6" ht="12.75">
      <c r="A67">
        <v>65</v>
      </c>
      <c r="B67">
        <f t="shared" si="7"/>
        <v>125.13070625</v>
      </c>
      <c r="C67">
        <f aca="true" t="shared" si="9" ref="C67:C102">B67*0.001</f>
        <v>0.12513070625</v>
      </c>
      <c r="D67">
        <f aca="true" t="shared" si="10" ref="D67:D102">C67*26</f>
        <v>3.2533983625</v>
      </c>
      <c r="E67">
        <f aca="true" t="shared" si="11" ref="E67:E102">(100+(A67*0.384605))*0.001</f>
        <v>0.12499932500000001</v>
      </c>
      <c r="F67">
        <f t="shared" si="8"/>
        <v>3.24998245</v>
      </c>
    </row>
    <row r="68" spans="1:6" ht="12.75">
      <c r="A68">
        <v>66</v>
      </c>
      <c r="B68">
        <f t="shared" si="7"/>
        <v>125.513521</v>
      </c>
      <c r="C68">
        <f t="shared" si="9"/>
        <v>0.125513521</v>
      </c>
      <c r="D68">
        <f t="shared" si="10"/>
        <v>3.2633515459999995</v>
      </c>
      <c r="E68">
        <f t="shared" si="11"/>
        <v>0.12538393</v>
      </c>
      <c r="F68">
        <f t="shared" si="8"/>
        <v>3.25998218</v>
      </c>
    </row>
    <row r="69" spans="1:6" ht="12.75">
      <c r="A69">
        <v>67</v>
      </c>
      <c r="B69">
        <f t="shared" si="7"/>
        <v>125.89622025</v>
      </c>
      <c r="C69">
        <f t="shared" si="9"/>
        <v>0.12589622025</v>
      </c>
      <c r="D69">
        <f t="shared" si="10"/>
        <v>3.2733017264999997</v>
      </c>
      <c r="E69">
        <f t="shared" si="11"/>
        <v>0.12576853500000001</v>
      </c>
      <c r="F69">
        <f t="shared" si="8"/>
        <v>3.2699819100000003</v>
      </c>
    </row>
    <row r="70" spans="1:6" ht="12.75">
      <c r="A70">
        <v>68</v>
      </c>
      <c r="B70">
        <f t="shared" si="7"/>
        <v>126.278804</v>
      </c>
      <c r="C70">
        <f t="shared" si="9"/>
        <v>0.126278804</v>
      </c>
      <c r="D70">
        <f t="shared" si="10"/>
        <v>3.2832489039999997</v>
      </c>
      <c r="E70">
        <f t="shared" si="11"/>
        <v>0.12615314</v>
      </c>
      <c r="F70">
        <f t="shared" si="8"/>
        <v>3.27998164</v>
      </c>
    </row>
    <row r="71" spans="1:6" ht="12.75">
      <c r="A71">
        <v>69</v>
      </c>
      <c r="B71">
        <f t="shared" si="7"/>
        <v>126.66127225</v>
      </c>
      <c r="C71">
        <f t="shared" si="9"/>
        <v>0.12666127225</v>
      </c>
      <c r="D71">
        <f t="shared" si="10"/>
        <v>3.2931930785000003</v>
      </c>
      <c r="E71">
        <f t="shared" si="11"/>
        <v>0.126537745</v>
      </c>
      <c r="F71">
        <f t="shared" si="8"/>
        <v>3.28998137</v>
      </c>
    </row>
    <row r="72" spans="1:6" ht="12.75">
      <c r="A72">
        <v>70</v>
      </c>
      <c r="B72">
        <f t="shared" si="7"/>
        <v>127.04362499999999</v>
      </c>
      <c r="C72">
        <f t="shared" si="9"/>
        <v>0.127043625</v>
      </c>
      <c r="D72">
        <f t="shared" si="10"/>
        <v>3.30313425</v>
      </c>
      <c r="E72">
        <f t="shared" si="11"/>
        <v>0.12692235</v>
      </c>
      <c r="F72">
        <f t="shared" si="8"/>
        <v>3.2999810999999997</v>
      </c>
    </row>
    <row r="73" spans="1:6" ht="12.75">
      <c r="A73">
        <v>71</v>
      </c>
      <c r="B73">
        <f t="shared" si="7"/>
        <v>127.42586225000001</v>
      </c>
      <c r="C73">
        <f t="shared" si="9"/>
        <v>0.12742586225000002</v>
      </c>
      <c r="D73">
        <f t="shared" si="10"/>
        <v>3.3130724185000004</v>
      </c>
      <c r="E73">
        <f t="shared" si="11"/>
        <v>0.127306955</v>
      </c>
      <c r="F73">
        <f t="shared" si="8"/>
        <v>3.3099808299999998</v>
      </c>
    </row>
    <row r="74" spans="1:6" ht="12.75">
      <c r="A74">
        <v>72</v>
      </c>
      <c r="B74">
        <f t="shared" si="7"/>
        <v>127.80798399999999</v>
      </c>
      <c r="C74">
        <f t="shared" si="9"/>
        <v>0.12780798399999999</v>
      </c>
      <c r="D74">
        <f t="shared" si="10"/>
        <v>3.3230075839999995</v>
      </c>
      <c r="E74">
        <f t="shared" si="11"/>
        <v>0.12769156</v>
      </c>
      <c r="F74">
        <f t="shared" si="8"/>
        <v>3.3199805600000003</v>
      </c>
    </row>
    <row r="75" spans="1:6" ht="12.75">
      <c r="A75">
        <v>73</v>
      </c>
      <c r="B75">
        <f t="shared" si="7"/>
        <v>128.18999025</v>
      </c>
      <c r="C75">
        <f t="shared" si="9"/>
        <v>0.12818999025</v>
      </c>
      <c r="D75">
        <f t="shared" si="10"/>
        <v>3.3329397465</v>
      </c>
      <c r="E75">
        <f t="shared" si="11"/>
        <v>0.12807616500000002</v>
      </c>
      <c r="F75">
        <f t="shared" si="8"/>
        <v>3.3299802900000004</v>
      </c>
    </row>
    <row r="76" spans="1:6" ht="12.75">
      <c r="A76">
        <v>74</v>
      </c>
      <c r="B76">
        <f t="shared" si="7"/>
        <v>128.57188100000002</v>
      </c>
      <c r="C76">
        <f t="shared" si="9"/>
        <v>0.12857188100000003</v>
      </c>
      <c r="D76">
        <f t="shared" si="10"/>
        <v>3.3428689060000005</v>
      </c>
      <c r="E76">
        <f t="shared" si="11"/>
        <v>0.12846077</v>
      </c>
      <c r="F76">
        <f t="shared" si="8"/>
        <v>3.33998002</v>
      </c>
    </row>
    <row r="77" spans="1:6" ht="12.75">
      <c r="A77">
        <v>75</v>
      </c>
      <c r="B77">
        <f t="shared" si="7"/>
        <v>128.95365625</v>
      </c>
      <c r="C77">
        <f t="shared" si="9"/>
        <v>0.12895365625</v>
      </c>
      <c r="D77">
        <f t="shared" si="10"/>
        <v>3.3527950625</v>
      </c>
      <c r="E77">
        <f t="shared" si="11"/>
        <v>0.12884537499999998</v>
      </c>
      <c r="F77">
        <f t="shared" si="8"/>
        <v>3.3499797499999997</v>
      </c>
    </row>
    <row r="78" spans="1:6" ht="12.75">
      <c r="A78">
        <v>76</v>
      </c>
      <c r="B78">
        <f t="shared" si="7"/>
        <v>129.335316</v>
      </c>
      <c r="C78">
        <f t="shared" si="9"/>
        <v>0.129335316</v>
      </c>
      <c r="D78">
        <f t="shared" si="10"/>
        <v>3.362718216</v>
      </c>
      <c r="E78">
        <f t="shared" si="11"/>
        <v>0.12922998000000002</v>
      </c>
      <c r="F78">
        <f t="shared" si="8"/>
        <v>3.3599794800000007</v>
      </c>
    </row>
    <row r="79" spans="1:6" ht="12.75">
      <c r="A79">
        <v>77</v>
      </c>
      <c r="B79">
        <f t="shared" si="7"/>
        <v>129.71686024999997</v>
      </c>
      <c r="C79">
        <f t="shared" si="9"/>
        <v>0.12971686024999998</v>
      </c>
      <c r="D79">
        <f t="shared" si="10"/>
        <v>3.3726383664999995</v>
      </c>
      <c r="E79">
        <f t="shared" si="11"/>
        <v>0.129614585</v>
      </c>
      <c r="F79">
        <f t="shared" si="8"/>
        <v>3.3699792100000003</v>
      </c>
    </row>
    <row r="80" spans="1:6" ht="12.75">
      <c r="A80">
        <v>78</v>
      </c>
      <c r="B80">
        <f t="shared" si="7"/>
        <v>130.098289</v>
      </c>
      <c r="C80">
        <f t="shared" si="9"/>
        <v>0.130098289</v>
      </c>
      <c r="D80">
        <f t="shared" si="10"/>
        <v>3.3825555140000003</v>
      </c>
      <c r="E80">
        <f t="shared" si="11"/>
        <v>0.12999919000000001</v>
      </c>
      <c r="F80">
        <f t="shared" si="8"/>
        <v>3.3799789400000004</v>
      </c>
    </row>
    <row r="81" spans="1:6" ht="12.75">
      <c r="A81">
        <v>79</v>
      </c>
      <c r="B81">
        <f t="shared" si="7"/>
        <v>130.47960225</v>
      </c>
      <c r="C81">
        <f t="shared" si="9"/>
        <v>0.13047960225</v>
      </c>
      <c r="D81">
        <f t="shared" si="10"/>
        <v>3.3924696584999996</v>
      </c>
      <c r="E81">
        <f t="shared" si="11"/>
        <v>0.130383795</v>
      </c>
      <c r="F81">
        <f t="shared" si="8"/>
        <v>3.38997867</v>
      </c>
    </row>
    <row r="82" spans="1:6" ht="12.75">
      <c r="A82">
        <v>80</v>
      </c>
      <c r="B82">
        <f t="shared" si="7"/>
        <v>130.8608</v>
      </c>
      <c r="C82">
        <f t="shared" si="9"/>
        <v>0.13086080000000003</v>
      </c>
      <c r="D82">
        <f t="shared" si="10"/>
        <v>3.402380800000001</v>
      </c>
      <c r="E82">
        <f t="shared" si="11"/>
        <v>0.13076839999999998</v>
      </c>
      <c r="F82">
        <f t="shared" si="8"/>
        <v>3.3999783999999993</v>
      </c>
    </row>
    <row r="83" spans="1:6" ht="12.75">
      <c r="A83">
        <v>81</v>
      </c>
      <c r="B83">
        <f t="shared" si="7"/>
        <v>131.24188225</v>
      </c>
      <c r="C83">
        <f t="shared" si="9"/>
        <v>0.13124188225</v>
      </c>
      <c r="D83">
        <f t="shared" si="10"/>
        <v>3.4122889384999997</v>
      </c>
      <c r="E83">
        <f t="shared" si="11"/>
        <v>0.13115300500000002</v>
      </c>
      <c r="F83">
        <f t="shared" si="8"/>
        <v>3.4099781300000003</v>
      </c>
    </row>
    <row r="84" spans="1:6" ht="12.75">
      <c r="A84">
        <v>82</v>
      </c>
      <c r="B84">
        <f t="shared" si="7"/>
        <v>131.62284899999997</v>
      </c>
      <c r="C84">
        <f t="shared" si="9"/>
        <v>0.131622849</v>
      </c>
      <c r="D84">
        <f t="shared" si="10"/>
        <v>3.4221940739999996</v>
      </c>
      <c r="E84">
        <f t="shared" si="11"/>
        <v>0.13153761</v>
      </c>
      <c r="F84">
        <f t="shared" si="8"/>
        <v>3.41997786</v>
      </c>
    </row>
    <row r="85" spans="1:6" ht="12.75">
      <c r="A85">
        <v>83</v>
      </c>
      <c r="B85">
        <f t="shared" si="7"/>
        <v>132.00370024999998</v>
      </c>
      <c r="C85">
        <f t="shared" si="9"/>
        <v>0.13200370025</v>
      </c>
      <c r="D85">
        <f t="shared" si="10"/>
        <v>3.4320962065</v>
      </c>
      <c r="E85">
        <f t="shared" si="11"/>
        <v>0.131922215</v>
      </c>
      <c r="F85">
        <f t="shared" si="8"/>
        <v>3.42997759</v>
      </c>
    </row>
    <row r="86" spans="1:6" ht="12.75">
      <c r="A86">
        <v>84</v>
      </c>
      <c r="B86">
        <f t="shared" si="7"/>
        <v>132.384436</v>
      </c>
      <c r="C86">
        <f t="shared" si="9"/>
        <v>0.132384436</v>
      </c>
      <c r="D86">
        <f t="shared" si="10"/>
        <v>3.4419953359999997</v>
      </c>
      <c r="E86">
        <f t="shared" si="11"/>
        <v>0.13230682</v>
      </c>
      <c r="F86">
        <f t="shared" si="8"/>
        <v>3.4399773199999997</v>
      </c>
    </row>
    <row r="87" spans="1:6" ht="12.75">
      <c r="A87">
        <v>85</v>
      </c>
      <c r="B87">
        <f t="shared" si="7"/>
        <v>132.76505625</v>
      </c>
      <c r="C87">
        <f t="shared" si="9"/>
        <v>0.13276505624999999</v>
      </c>
      <c r="D87">
        <f t="shared" si="10"/>
        <v>3.4518914624999995</v>
      </c>
      <c r="E87">
        <f t="shared" si="11"/>
        <v>0.13269142499999997</v>
      </c>
      <c r="F87">
        <f t="shared" si="8"/>
        <v>3.4499770499999993</v>
      </c>
    </row>
    <row r="88" spans="1:6" ht="12.75">
      <c r="A88">
        <v>86</v>
      </c>
      <c r="B88">
        <f t="shared" si="7"/>
        <v>133.145561</v>
      </c>
      <c r="C88">
        <f t="shared" si="9"/>
        <v>0.133145561</v>
      </c>
      <c r="D88">
        <f t="shared" si="10"/>
        <v>3.461784586</v>
      </c>
      <c r="E88">
        <f t="shared" si="11"/>
        <v>0.13307603</v>
      </c>
      <c r="F88">
        <f t="shared" si="8"/>
        <v>3.4599767800000003</v>
      </c>
    </row>
    <row r="89" spans="1:6" ht="12.75">
      <c r="A89">
        <v>87</v>
      </c>
      <c r="B89">
        <f t="shared" si="7"/>
        <v>133.52595025</v>
      </c>
      <c r="C89">
        <f t="shared" si="9"/>
        <v>0.13352595025</v>
      </c>
      <c r="D89">
        <f t="shared" si="10"/>
        <v>3.4716747065</v>
      </c>
      <c r="E89">
        <f t="shared" si="11"/>
        <v>0.133460635</v>
      </c>
      <c r="F89">
        <f t="shared" si="8"/>
        <v>3.46997651</v>
      </c>
    </row>
    <row r="90" spans="1:6" ht="12.75">
      <c r="A90">
        <v>88</v>
      </c>
      <c r="B90">
        <f t="shared" si="7"/>
        <v>133.906224</v>
      </c>
      <c r="C90">
        <f t="shared" si="9"/>
        <v>0.13390622400000002</v>
      </c>
      <c r="D90">
        <f t="shared" si="10"/>
        <v>3.4815618240000004</v>
      </c>
      <c r="E90">
        <f t="shared" si="11"/>
        <v>0.13384524</v>
      </c>
      <c r="F90">
        <f t="shared" si="8"/>
        <v>3.47997624</v>
      </c>
    </row>
    <row r="91" spans="1:6" ht="12.75">
      <c r="A91">
        <v>89</v>
      </c>
      <c r="B91">
        <f t="shared" si="7"/>
        <v>134.28638225</v>
      </c>
      <c r="C91">
        <f t="shared" si="9"/>
        <v>0.13428638225</v>
      </c>
      <c r="D91">
        <f t="shared" si="10"/>
        <v>3.4914459385</v>
      </c>
      <c r="E91">
        <f t="shared" si="11"/>
        <v>0.13422984500000001</v>
      </c>
      <c r="F91">
        <f t="shared" si="8"/>
        <v>3.4899759700000006</v>
      </c>
    </row>
    <row r="92" spans="1:6" ht="12.75">
      <c r="A92">
        <v>90</v>
      </c>
      <c r="B92">
        <f t="shared" si="7"/>
        <v>134.666425</v>
      </c>
      <c r="C92">
        <f t="shared" si="9"/>
        <v>0.134666425</v>
      </c>
      <c r="D92">
        <f t="shared" si="10"/>
        <v>3.50132705</v>
      </c>
      <c r="E92">
        <f t="shared" si="11"/>
        <v>0.13461445</v>
      </c>
      <c r="F92">
        <f t="shared" si="8"/>
        <v>3.4999757</v>
      </c>
    </row>
    <row r="93" spans="1:6" ht="12.75">
      <c r="A93">
        <v>91</v>
      </c>
      <c r="B93">
        <f t="shared" si="7"/>
        <v>135.04635225</v>
      </c>
      <c r="C93">
        <f t="shared" si="9"/>
        <v>0.13504635225000003</v>
      </c>
      <c r="D93">
        <f t="shared" si="10"/>
        <v>3.5112051585000006</v>
      </c>
      <c r="E93">
        <f t="shared" si="11"/>
        <v>0.134999055</v>
      </c>
      <c r="F93">
        <f t="shared" si="8"/>
        <v>3.5099754300000003</v>
      </c>
    </row>
    <row r="94" spans="1:6" ht="12.75">
      <c r="A94">
        <v>92</v>
      </c>
      <c r="B94">
        <f t="shared" si="7"/>
        <v>135.42616399999997</v>
      </c>
      <c r="C94">
        <f t="shared" si="9"/>
        <v>0.135426164</v>
      </c>
      <c r="D94">
        <f t="shared" si="10"/>
        <v>3.5210802639999996</v>
      </c>
      <c r="E94">
        <f t="shared" si="11"/>
        <v>0.13538366</v>
      </c>
      <c r="F94">
        <f t="shared" si="8"/>
        <v>3.5199751599999995</v>
      </c>
    </row>
    <row r="95" spans="1:6" ht="12.75">
      <c r="A95">
        <v>93</v>
      </c>
      <c r="B95">
        <f t="shared" si="7"/>
        <v>135.80586025000002</v>
      </c>
      <c r="C95">
        <f t="shared" si="9"/>
        <v>0.13580586025000002</v>
      </c>
      <c r="D95">
        <f t="shared" si="10"/>
        <v>3.5309523665000007</v>
      </c>
      <c r="E95">
        <f t="shared" si="11"/>
        <v>0.135768265</v>
      </c>
      <c r="F95">
        <f t="shared" si="8"/>
        <v>3.52997489</v>
      </c>
    </row>
    <row r="96" spans="1:6" ht="12.75">
      <c r="A96">
        <v>94</v>
      </c>
      <c r="B96">
        <f t="shared" si="7"/>
        <v>136.185441</v>
      </c>
      <c r="C96">
        <f t="shared" si="9"/>
        <v>0.136185441</v>
      </c>
      <c r="D96">
        <f t="shared" si="10"/>
        <v>3.5408214659999997</v>
      </c>
      <c r="E96">
        <f t="shared" si="11"/>
        <v>0.13615287</v>
      </c>
      <c r="F96">
        <f t="shared" si="8"/>
        <v>3.53997462</v>
      </c>
    </row>
    <row r="97" spans="1:6" ht="12.75">
      <c r="A97">
        <v>95</v>
      </c>
      <c r="B97">
        <f t="shared" si="7"/>
        <v>136.56490625</v>
      </c>
      <c r="C97">
        <f t="shared" si="9"/>
        <v>0.13656490625</v>
      </c>
      <c r="D97">
        <f t="shared" si="10"/>
        <v>3.5506875625000003</v>
      </c>
      <c r="E97">
        <f t="shared" si="11"/>
        <v>0.136537475</v>
      </c>
      <c r="F97">
        <f t="shared" si="8"/>
        <v>3.54997435</v>
      </c>
    </row>
    <row r="98" spans="1:6" ht="12.75">
      <c r="A98">
        <v>96</v>
      </c>
      <c r="B98">
        <f>IF(A98&lt;0,100*(1+(A98*0.0039083)+(A98*A98*-0.0000005775)+(A98*A98*A98*-0.000000000004183*(A98-100))),100*(1+(A98*0.0039038)+(A98*A98*-0.0000005775)))</f>
        <v>136.944256</v>
      </c>
      <c r="C98">
        <f t="shared" si="9"/>
        <v>0.136944256</v>
      </c>
      <c r="D98">
        <f t="shared" si="10"/>
        <v>3.5605506559999998</v>
      </c>
      <c r="E98">
        <f t="shared" si="11"/>
        <v>0.13692208</v>
      </c>
      <c r="F98">
        <f>E98*26</f>
        <v>3.55997408</v>
      </c>
    </row>
    <row r="99" spans="1:6" ht="12.75">
      <c r="A99">
        <v>97</v>
      </c>
      <c r="B99">
        <f>IF(A99&lt;0,100*(1+(A99*0.0039083)+(A99*A99*-0.0000005775)+(A99*A99*A99*-0.000000000004183*(A99-100))),100*(1+(A99*0.0039038)+(A99*A99*-0.0000005775)))</f>
        <v>137.32349025</v>
      </c>
      <c r="C99">
        <f t="shared" si="9"/>
        <v>0.13732349024999999</v>
      </c>
      <c r="D99">
        <f t="shared" si="10"/>
        <v>3.5704107464999995</v>
      </c>
      <c r="E99">
        <f t="shared" si="11"/>
        <v>0.13730668499999998</v>
      </c>
      <c r="F99">
        <f>E99*26</f>
        <v>3.5699738099999996</v>
      </c>
    </row>
    <row r="100" spans="1:6" ht="12.75">
      <c r="A100">
        <v>98</v>
      </c>
      <c r="B100">
        <f>IF(A100&lt;0,100*(1+(A100*0.0039083)+(A100*A100*-0.0000005775)+(A100*A100*A100*-0.000000000004183*(A100-100))),100*(1+(A100*0.0039038)+(A100*A100*-0.0000005775)))</f>
        <v>137.702609</v>
      </c>
      <c r="C100">
        <f t="shared" si="9"/>
        <v>0.137702609</v>
      </c>
      <c r="D100">
        <f t="shared" si="10"/>
        <v>3.5802678340000003</v>
      </c>
      <c r="E100">
        <f t="shared" si="11"/>
        <v>0.13769129</v>
      </c>
      <c r="F100">
        <f>E100*26</f>
        <v>3.5799735399999997</v>
      </c>
    </row>
    <row r="101" spans="1:6" ht="12.75">
      <c r="A101">
        <v>99</v>
      </c>
      <c r="B101">
        <f>IF(A101&lt;0,100*(1+(A101*0.0039083)+(A101*A101*-0.0000005775)+(A101*A101*A101*-0.000000000004183*(A101-100))),100*(1+(A101*0.0039038)+(A101*A101*-0.0000005775)))</f>
        <v>138.08161225</v>
      </c>
      <c r="C101">
        <f t="shared" si="9"/>
        <v>0.13808161225</v>
      </c>
      <c r="D101">
        <f t="shared" si="10"/>
        <v>3.5901219185000004</v>
      </c>
      <c r="E101">
        <f t="shared" si="11"/>
        <v>0.138075895</v>
      </c>
      <c r="F101">
        <f>E101*26</f>
        <v>3.58997327</v>
      </c>
    </row>
    <row r="102" spans="1:6" ht="12.75">
      <c r="A102">
        <v>100</v>
      </c>
      <c r="B102">
        <f>IF(A102&lt;0,100*(1+(A102*0.0039083)+(A102*A102*-0.0000005775)+(A102*A102*A102*-0.000000000004183*(A102-100))),100*(1+(A102*0.0039038)+(A102*A102*-0.0000005775)))</f>
        <v>138.4605</v>
      </c>
      <c r="C102">
        <f t="shared" si="9"/>
        <v>0.1384605</v>
      </c>
      <c r="D102">
        <f t="shared" si="10"/>
        <v>3.5999729999999994</v>
      </c>
      <c r="E102">
        <f t="shared" si="11"/>
        <v>0.1384605</v>
      </c>
      <c r="F102">
        <f>E102*26</f>
        <v>3.5999729999999994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2007-08-21T08:01:17Z</dcterms:created>
  <dcterms:modified xsi:type="dcterms:W3CDTF">2008-11-15T11:59:21Z</dcterms:modified>
  <cp:category/>
  <cp:version/>
  <cp:contentType/>
  <cp:contentStatus/>
</cp:coreProperties>
</file>